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Teele\Desktop\"/>
    </mc:Choice>
  </mc:AlternateContent>
  <xr:revisionPtr revIDLastSave="0" documentId="8_{9E348B99-B813-4CAF-965A-8C0AF0A822C7}" xr6:coauthVersionLast="47" xr6:coauthVersionMax="47" xr10:uidLastSave="{00000000-0000-0000-0000-000000000000}"/>
  <bookViews>
    <workbookView xWindow="-110" yWindow="-110" windowWidth="19420" windowHeight="10300" tabRatio="881" activeTab="1" xr2:uid="{94EC6BD7-78AD-40E0-9A5C-700A491D01AD}"/>
  </bookViews>
  <sheets>
    <sheet name="Nädal 35" sheetId="1" r:id="rId1"/>
    <sheet name="Nädal 36" sheetId="2" r:id="rId2"/>
  </sheets>
  <definedNames>
    <definedName name="_xlnm.Print_Area" localSheetId="0">'Nädal 35'!$A$1:$H$174</definedName>
    <definedName name="_xlnm.Print_Area" localSheetId="1">'Nädal 36'!$A$1:$H$132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4" i="2" l="1"/>
  <c r="H163" i="2"/>
  <c r="G163" i="2"/>
  <c r="F163" i="2"/>
  <c r="E163" i="2"/>
  <c r="H156" i="2"/>
  <c r="G156" i="2"/>
  <c r="F156" i="2"/>
  <c r="F164" i="2" s="1"/>
  <c r="E156" i="2"/>
  <c r="H145" i="2"/>
  <c r="H164" i="2" s="1"/>
  <c r="G145" i="2"/>
  <c r="F145" i="2"/>
  <c r="E145" i="2"/>
  <c r="E164" i="2" s="1"/>
  <c r="H133" i="2"/>
  <c r="G133" i="2"/>
  <c r="F133" i="2"/>
  <c r="E133" i="2"/>
  <c r="H126" i="2"/>
  <c r="G126" i="2"/>
  <c r="G134" i="2" s="1"/>
  <c r="F126" i="2"/>
  <c r="F134" i="2" s="1"/>
  <c r="E126" i="2"/>
  <c r="H114" i="2"/>
  <c r="H134" i="2" s="1"/>
  <c r="G114" i="2"/>
  <c r="F114" i="2"/>
  <c r="E114" i="2"/>
  <c r="E134" i="2" s="1"/>
  <c r="G103" i="2"/>
  <c r="F103" i="2"/>
  <c r="H102" i="2"/>
  <c r="G102" i="2"/>
  <c r="F102" i="2"/>
  <c r="E102" i="2"/>
  <c r="H93" i="2"/>
  <c r="G93" i="2"/>
  <c r="F93" i="2"/>
  <c r="E93" i="2"/>
  <c r="H81" i="2"/>
  <c r="H103" i="2" s="1"/>
  <c r="G81" i="2"/>
  <c r="F81" i="2"/>
  <c r="E81" i="2"/>
  <c r="E103" i="2" s="1"/>
  <c r="F70" i="2"/>
  <c r="H69" i="2"/>
  <c r="G69" i="2"/>
  <c r="F69" i="2"/>
  <c r="E69" i="2"/>
  <c r="H62" i="2"/>
  <c r="G62" i="2"/>
  <c r="G70" i="2" s="1"/>
  <c r="F62" i="2"/>
  <c r="E62" i="2"/>
  <c r="H49" i="2"/>
  <c r="H70" i="2" s="1"/>
  <c r="G49" i="2"/>
  <c r="F49" i="2"/>
  <c r="E49" i="2"/>
  <c r="E70" i="2" s="1"/>
  <c r="H37" i="2"/>
  <c r="G37" i="2"/>
  <c r="F37" i="2"/>
  <c r="E37" i="2"/>
  <c r="H30" i="2"/>
  <c r="G30" i="2"/>
  <c r="G38" i="2" s="1"/>
  <c r="F30" i="2"/>
  <c r="F38" i="2" s="1"/>
  <c r="E30" i="2"/>
  <c r="H18" i="2"/>
  <c r="H38" i="2" s="1"/>
  <c r="G18" i="2"/>
  <c r="F18" i="2"/>
  <c r="E18" i="2"/>
  <c r="E38" i="2" s="1"/>
  <c r="E165" i="2" l="1"/>
  <c r="F165" i="2"/>
  <c r="G165" i="2"/>
  <c r="H165" i="2"/>
  <c r="E93" i="1" l="1"/>
  <c r="F68" i="1"/>
  <c r="G68" i="1"/>
  <c r="H68" i="1"/>
  <c r="E68" i="1"/>
  <c r="F37" i="1"/>
  <c r="G37" i="1"/>
  <c r="H37" i="1"/>
  <c r="E37" i="1"/>
  <c r="F30" i="1" l="1"/>
  <c r="G30" i="1"/>
  <c r="H30" i="1"/>
  <c r="E30" i="1"/>
  <c r="F161" i="1"/>
  <c r="G161" i="1"/>
  <c r="H161" i="1"/>
  <c r="E161" i="1"/>
  <c r="F156" i="1"/>
  <c r="G156" i="1"/>
  <c r="H156" i="1"/>
  <c r="E156" i="1"/>
  <c r="F144" i="1"/>
  <c r="G144" i="1"/>
  <c r="H144" i="1"/>
  <c r="E144" i="1"/>
  <c r="F132" i="1"/>
  <c r="G132" i="1"/>
  <c r="H132" i="1"/>
  <c r="E132" i="1"/>
  <c r="F125" i="1"/>
  <c r="G125" i="1"/>
  <c r="G133" i="1" s="1"/>
  <c r="H125" i="1"/>
  <c r="E125" i="1"/>
  <c r="F112" i="1"/>
  <c r="G112" i="1"/>
  <c r="H112" i="1"/>
  <c r="E112" i="1"/>
  <c r="F100" i="1"/>
  <c r="G100" i="1"/>
  <c r="H100" i="1"/>
  <c r="E100" i="1"/>
  <c r="F93" i="1"/>
  <c r="G93" i="1"/>
  <c r="H93" i="1"/>
  <c r="F80" i="1"/>
  <c r="G80" i="1"/>
  <c r="H80" i="1"/>
  <c r="E80" i="1"/>
  <c r="F61" i="1"/>
  <c r="G61" i="1"/>
  <c r="H61" i="1"/>
  <c r="E61" i="1"/>
  <c r="F49" i="1"/>
  <c r="G49" i="1"/>
  <c r="H49" i="1"/>
  <c r="E49" i="1"/>
  <c r="G101" i="1" l="1"/>
  <c r="E69" i="1"/>
  <c r="H69" i="1"/>
  <c r="G69" i="1"/>
  <c r="F69" i="1"/>
  <c r="F101" i="1"/>
  <c r="H133" i="1"/>
  <c r="H162" i="1"/>
  <c r="G162" i="1"/>
  <c r="F162" i="1"/>
  <c r="E133" i="1"/>
  <c r="E162" i="1"/>
  <c r="E101" i="1"/>
  <c r="F133" i="1"/>
  <c r="H101" i="1"/>
  <c r="F18" i="1"/>
  <c r="F38" i="1" s="1"/>
  <c r="G18" i="1"/>
  <c r="G38" i="1" s="1"/>
  <c r="H18" i="1"/>
  <c r="H38" i="1" s="1"/>
  <c r="E18" i="1"/>
  <c r="E38" i="1" s="1"/>
  <c r="H163" i="1" l="1"/>
  <c r="G163" i="1"/>
  <c r="F163" i="1"/>
  <c r="E163" i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<sst xmlns="http://schemas.openxmlformats.org/spreadsheetml/2006/main" count="600" uniqueCount="263">
  <si>
    <t>Esmaspäev</t>
  </si>
  <si>
    <t>Lõunasöök</t>
  </si>
  <si>
    <t>Koostisosad</t>
  </si>
  <si>
    <t>Kogus, g</t>
  </si>
  <si>
    <t>Energia, kcal</t>
  </si>
  <si>
    <t>Süsivesikud, g</t>
  </si>
  <si>
    <t>Rasvad, g</t>
  </si>
  <si>
    <t>Valgud, g</t>
  </si>
  <si>
    <t>Teisipäev</t>
  </si>
  <si>
    <t>Kolmapäev</t>
  </si>
  <si>
    <t>Neljapäev</t>
  </si>
  <si>
    <t>Reede</t>
  </si>
  <si>
    <t>NÄDALA KESKMINE KOKKU:</t>
  </si>
  <si>
    <t>Üldinfo menüü kohta</t>
  </si>
  <si>
    <t>Tähised menüüs</t>
  </si>
  <si>
    <t>Seemnesegu</t>
  </si>
  <si>
    <t>Rukkileiva- ja sepikutoodete valik (G)</t>
  </si>
  <si>
    <t>Hommikusöök</t>
  </si>
  <si>
    <t>36. nädal</t>
  </si>
  <si>
    <t>Rukkileib (G)</t>
  </si>
  <si>
    <t>Pirn</t>
  </si>
  <si>
    <t>Õun</t>
  </si>
  <si>
    <t>Riisivaht mustasõstrakisselliga (L)</t>
  </si>
  <si>
    <t>Kartulipüree (L)</t>
  </si>
  <si>
    <t>Peedi-küüslaugusalat</t>
  </si>
  <si>
    <t>Kartul, aurutatud</t>
  </si>
  <si>
    <t>Tatar, keedetud</t>
  </si>
  <si>
    <t>Tomati-kurgisalat hapukoorega (L)</t>
  </si>
  <si>
    <t>Sisekaitseakadeemia menüü</t>
  </si>
  <si>
    <t>25.08-29.08.2025</t>
  </si>
  <si>
    <t>35. nädal</t>
  </si>
  <si>
    <t>Õhtusöök</t>
  </si>
  <si>
    <t>Teavet menüüs sisalduvate allergeenide kohta küsi köögipersonalilt</t>
  </si>
  <si>
    <t>Joogivesi on igapäevaselt tasuta saadaval kogu päeva jooksul</t>
  </si>
  <si>
    <t>G – sisaldab gluteeni</t>
  </si>
  <si>
    <t>L – sisaldab piimatooteid (sh laktoosi)</t>
  </si>
  <si>
    <t>M – sisaldab muna</t>
  </si>
  <si>
    <t>P – sisaldab pähkleid</t>
  </si>
  <si>
    <t>PT – portsjontoode</t>
  </si>
  <si>
    <t>VS-vähendatud suhkruga</t>
  </si>
  <si>
    <t xml:space="preserve">Päev kokku: </t>
  </si>
  <si>
    <t>Hommikusöök kokku:</t>
  </si>
  <si>
    <t>Õhtusöök kokku:</t>
  </si>
  <si>
    <t>Lõunasöök kokku:</t>
  </si>
  <si>
    <t>Menüü muudatused kooskõlastatakse kooliga vastavalt hankelepingule. Erandolukorras, kus muudatus on vältimatu (nt ootamatu tooraine puudus), teavitatakse kooli esimesel võimalusel ning tagatakse toidu toiteväärtuslikkus ja mitmekesisus</t>
  </si>
  <si>
    <t>Menüü on koostatud tasakaalustatult, arvestades 18–30-aastaste aktiivse eluviisiga meeste toitumisvajadusi</t>
  </si>
  <si>
    <t>1.09-5.09.2025</t>
  </si>
  <si>
    <t>Või (L)</t>
  </si>
  <si>
    <t>Või R 82%</t>
  </si>
  <si>
    <t>Täistera speltapuder tšiiaseemnetega (G, L)</t>
  </si>
  <si>
    <r>
      <rPr>
        <b/>
        <sz val="12"/>
        <color theme="1"/>
        <rFont val="Dussmann"/>
        <family val="2"/>
        <charset val="186"/>
      </rPr>
      <t>Spelta nisuhelbed</t>
    </r>
    <r>
      <rPr>
        <sz val="12"/>
        <color theme="1"/>
        <rFont val="Dussmann"/>
        <family val="2"/>
        <charset val="186"/>
      </rPr>
      <t xml:space="preserve">, tšiiaseemned, vesi, </t>
    </r>
    <r>
      <rPr>
        <b/>
        <sz val="12"/>
        <color theme="1"/>
        <rFont val="Dussmann"/>
        <family val="2"/>
        <charset val="186"/>
      </rPr>
      <t>piim R 2,5%</t>
    </r>
    <r>
      <rPr>
        <sz val="12"/>
        <color theme="1"/>
        <rFont val="Dussmann"/>
        <family val="2"/>
        <charset val="186"/>
      </rPr>
      <t>, sool</t>
    </r>
  </si>
  <si>
    <t>Täistera odrahelbepuder (G, L)</t>
  </si>
  <si>
    <t>Hapukoor (L)</t>
  </si>
  <si>
    <t>Hapukoor R 20%</t>
  </si>
  <si>
    <t>Hirsihelbepuder ( L)</t>
  </si>
  <si>
    <t>Menüüs toodud toorsalati kogus on soovituslik miinimum, kuid õppur võib salatit võtta endale sobivas koguses</t>
  </si>
  <si>
    <t>Viieviljapuder (G, L)</t>
  </si>
  <si>
    <t>Hapukoor</t>
  </si>
  <si>
    <t>Hapukoor R 10%</t>
  </si>
  <si>
    <t>Mannapuder (G, L)</t>
  </si>
  <si>
    <t>Täistera kolmeviljapuder (G, L)</t>
  </si>
  <si>
    <r>
      <rPr>
        <b/>
        <sz val="12"/>
        <color theme="1"/>
        <rFont val="Dussmann"/>
        <family val="2"/>
        <charset val="186"/>
      </rPr>
      <t>Kolmeviljahelbed,</t>
    </r>
    <r>
      <rPr>
        <sz val="12"/>
        <color theme="1"/>
        <rFont val="Dussmann"/>
        <family val="2"/>
        <charset val="186"/>
      </rPr>
      <t xml:space="preserve"> vesi, </t>
    </r>
    <r>
      <rPr>
        <b/>
        <sz val="12"/>
        <color theme="1"/>
        <rFont val="Dussmann"/>
        <family val="2"/>
        <charset val="186"/>
      </rPr>
      <t>piim R 2,5%</t>
    </r>
    <r>
      <rPr>
        <sz val="12"/>
        <color theme="1"/>
        <rFont val="Dussmann"/>
        <family val="2"/>
        <charset val="186"/>
      </rPr>
      <t>, sool</t>
    </r>
  </si>
  <si>
    <t>Riisipuder (G, L)</t>
  </si>
  <si>
    <t>Piim, R 2,5% (L)</t>
  </si>
  <si>
    <t>Kohv, suhkruta</t>
  </si>
  <si>
    <t>Kõrvitsaseemned, päevalilleseemned, seesamiseemned</t>
  </si>
  <si>
    <t>Moos keskmiselt, ise valmistatud (VS)</t>
  </si>
  <si>
    <t>Kaerahelbepuder (G, L)</t>
  </si>
  <si>
    <r>
      <rPr>
        <b/>
        <sz val="12"/>
        <color theme="1"/>
        <rFont val="Dussmann"/>
        <family val="2"/>
        <charset val="186"/>
      </rPr>
      <t>Täisterakaereahelbed,</t>
    </r>
    <r>
      <rPr>
        <sz val="12"/>
        <color theme="1"/>
        <rFont val="Dussmann"/>
        <family val="2"/>
        <charset val="186"/>
      </rPr>
      <t xml:space="preserve"> vesi, </t>
    </r>
    <r>
      <rPr>
        <b/>
        <sz val="12"/>
        <color theme="1"/>
        <rFont val="Dussmann"/>
        <family val="2"/>
        <charset val="186"/>
      </rPr>
      <t>piim R 3,2-4,5%,</t>
    </r>
    <r>
      <rPr>
        <sz val="12"/>
        <color theme="1"/>
        <rFont val="Dussmann"/>
        <family val="2"/>
        <charset val="186"/>
      </rPr>
      <t xml:space="preserve"> sool</t>
    </r>
  </si>
  <si>
    <t>Rukkileib (G) (2 viilu)</t>
  </si>
  <si>
    <t>Kanamaksapasteet (L)</t>
  </si>
  <si>
    <t>Tomativiilud (4 tk)</t>
  </si>
  <si>
    <t>Värske kurgi viilud (6 tk)</t>
  </si>
  <si>
    <t>Mitmeviljasepik (G) (2 tk)</t>
  </si>
  <si>
    <r>
      <t xml:space="preserve">Maisimanna, kõrvits, vesi, </t>
    </r>
    <r>
      <rPr>
        <b/>
        <sz val="12"/>
        <color theme="1"/>
        <rFont val="Dussmann"/>
        <family val="2"/>
        <charset val="186"/>
      </rPr>
      <t>piim R 3,5-4,2%</t>
    </r>
    <r>
      <rPr>
        <sz val="12"/>
        <color theme="1"/>
        <rFont val="Dussmann"/>
        <family val="2"/>
        <charset val="186"/>
      </rPr>
      <t>, sool</t>
    </r>
  </si>
  <si>
    <t>Maisimannapuder kõrvitsaga (L)</t>
  </si>
  <si>
    <t>Juustuviil (2 tk) (L)</t>
  </si>
  <si>
    <t>Paprikaviil (4 tk)</t>
  </si>
  <si>
    <r>
      <rPr>
        <b/>
        <sz val="12"/>
        <color theme="1"/>
        <rFont val="Dussmann"/>
        <family val="2"/>
        <charset val="186"/>
      </rPr>
      <t>Täisteraodrahelbed</t>
    </r>
    <r>
      <rPr>
        <sz val="12"/>
        <color theme="1"/>
        <rFont val="Dussmann"/>
        <family val="2"/>
        <charset val="186"/>
      </rPr>
      <t xml:space="preserve">, vesi, </t>
    </r>
    <r>
      <rPr>
        <b/>
        <sz val="12"/>
        <color theme="1"/>
        <rFont val="Dussmann"/>
        <family val="2"/>
        <charset val="186"/>
      </rPr>
      <t>piim R 3,5-4,2%</t>
    </r>
    <r>
      <rPr>
        <sz val="12"/>
        <color theme="1"/>
        <rFont val="Dussmann"/>
        <family val="2"/>
        <charset val="186"/>
      </rPr>
      <t>, sool</t>
    </r>
  </si>
  <si>
    <t>Muna-ürdivõie (L, M)</t>
  </si>
  <si>
    <r>
      <rPr>
        <b/>
        <sz val="12"/>
        <color rgb="FF000000"/>
        <rFont val="Dussmann"/>
        <family val="2"/>
        <charset val="186"/>
      </rPr>
      <t>Kanamuna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või R 82%,</t>
    </r>
    <r>
      <rPr>
        <sz val="12"/>
        <color indexed="8"/>
        <rFont val="Dussmann"/>
        <family val="2"/>
        <charset val="186"/>
      </rPr>
      <t xml:space="preserve"> </t>
    </r>
    <r>
      <rPr>
        <b/>
        <sz val="12"/>
        <color rgb="FF000000"/>
        <rFont val="Dussmann"/>
        <family val="2"/>
        <charset val="186"/>
      </rPr>
      <t>majonees</t>
    </r>
    <r>
      <rPr>
        <sz val="12"/>
        <color indexed="8"/>
        <rFont val="Dussmann"/>
        <family val="2"/>
        <charset val="186"/>
      </rPr>
      <t>, söögisool, till, petersell</t>
    </r>
  </si>
  <si>
    <r>
      <t xml:space="preserve">Hirss, vesi, </t>
    </r>
    <r>
      <rPr>
        <b/>
        <sz val="12"/>
        <color theme="1"/>
        <rFont val="Dussmann"/>
        <family val="2"/>
        <charset val="186"/>
      </rPr>
      <t>piim R 3,5-4,2%</t>
    </r>
    <r>
      <rPr>
        <sz val="12"/>
        <color theme="1"/>
        <rFont val="Dussmann"/>
        <family val="2"/>
        <charset val="186"/>
      </rPr>
      <t>, sool</t>
    </r>
  </si>
  <si>
    <t>Ahjukanaviilud (4 tk)</t>
  </si>
  <si>
    <r>
      <rPr>
        <b/>
        <sz val="12"/>
        <color theme="1"/>
        <rFont val="Dussmann"/>
        <family val="2"/>
        <charset val="186"/>
      </rPr>
      <t>Viieviljahelbed</t>
    </r>
    <r>
      <rPr>
        <sz val="12"/>
        <color theme="1"/>
        <rFont val="Dussmann"/>
        <family val="2"/>
        <charset val="186"/>
      </rPr>
      <t xml:space="preserve">, vesi, </t>
    </r>
    <r>
      <rPr>
        <b/>
        <sz val="12"/>
        <color theme="1"/>
        <rFont val="Dussmann"/>
        <family val="2"/>
        <charset val="186"/>
      </rPr>
      <t>piim R 3,5-4,2%,</t>
    </r>
    <r>
      <rPr>
        <sz val="12"/>
        <color theme="1"/>
        <rFont val="Dussmann"/>
        <family val="2"/>
        <charset val="186"/>
      </rPr>
      <t xml:space="preserve"> sool</t>
    </r>
  </si>
  <si>
    <r>
      <t xml:space="preserve">Tatrahelbed, vesi, </t>
    </r>
    <r>
      <rPr>
        <b/>
        <sz val="12"/>
        <color theme="1"/>
        <rFont val="Dussmann"/>
        <family val="2"/>
        <charset val="186"/>
      </rPr>
      <t>piim R 3,5-4,2%,</t>
    </r>
    <r>
      <rPr>
        <sz val="12"/>
        <color theme="1"/>
        <rFont val="Dussmann"/>
        <family val="2"/>
        <charset val="186"/>
      </rPr>
      <t xml:space="preserve"> sool</t>
    </r>
  </si>
  <si>
    <t>Sealihasingiviil (2 tk)</t>
  </si>
  <si>
    <t>Kanalihasingiviil (4 tk)</t>
  </si>
  <si>
    <r>
      <rPr>
        <b/>
        <sz val="12"/>
        <color theme="1"/>
        <rFont val="Dussmann"/>
        <family val="2"/>
        <charset val="186"/>
      </rPr>
      <t>Nisumanna</t>
    </r>
    <r>
      <rPr>
        <sz val="12"/>
        <color theme="1"/>
        <rFont val="Dussmann"/>
        <family val="2"/>
        <charset val="186"/>
      </rPr>
      <t xml:space="preserve">, vesi, </t>
    </r>
    <r>
      <rPr>
        <b/>
        <sz val="12"/>
        <color theme="1"/>
        <rFont val="Dussmann"/>
        <family val="2"/>
        <charset val="186"/>
      </rPr>
      <t>piim R 3,5-4,2%,</t>
    </r>
    <r>
      <rPr>
        <sz val="12"/>
        <color theme="1"/>
        <rFont val="Dussmann"/>
        <family val="2"/>
        <charset val="186"/>
      </rPr>
      <t xml:space="preserve"> sool</t>
    </r>
  </si>
  <si>
    <t>Seamaksapasteet (L)</t>
  </si>
  <si>
    <t>Seamaks, sealiha, mugulsibul, porgand, vesi, toiduõli, söögisool, must pipar</t>
  </si>
  <si>
    <r>
      <t xml:space="preserve">Kanamaks, kanaliha, sibul, porgand, </t>
    </r>
    <r>
      <rPr>
        <b/>
        <sz val="11"/>
        <color theme="1"/>
        <rFont val="Dussmann"/>
        <family val="2"/>
        <charset val="186"/>
      </rPr>
      <t>või  R 82%</t>
    </r>
    <r>
      <rPr>
        <sz val="11"/>
        <color theme="1"/>
        <rFont val="Dussmann"/>
        <family val="2"/>
        <charset val="186"/>
      </rPr>
      <t xml:space="preserve">, </t>
    </r>
    <r>
      <rPr>
        <b/>
        <sz val="11"/>
        <color theme="1"/>
        <rFont val="Dussmann"/>
        <family val="2"/>
        <charset val="186"/>
      </rPr>
      <t>rõõsk koor,</t>
    </r>
    <r>
      <rPr>
        <sz val="11"/>
        <color theme="1"/>
        <rFont val="Dussmann"/>
        <family val="2"/>
        <charset val="186"/>
      </rPr>
      <t xml:space="preserve"> söögisool, must pipar</t>
    </r>
  </si>
  <si>
    <t>Avokaado-munamääre (L, M)</t>
  </si>
  <si>
    <r>
      <t xml:space="preserve">Riisihelbed, vesi, </t>
    </r>
    <r>
      <rPr>
        <b/>
        <sz val="12"/>
        <color theme="1"/>
        <rFont val="Dussmann"/>
        <family val="2"/>
        <charset val="186"/>
      </rPr>
      <t>piim R 3,5-4,2%</t>
    </r>
    <r>
      <rPr>
        <sz val="12"/>
        <color theme="1"/>
        <rFont val="Dussmann"/>
        <family val="2"/>
        <charset val="186"/>
      </rPr>
      <t>, sool</t>
    </r>
  </si>
  <si>
    <t>Ahjukalamääre värske tilliga</t>
  </si>
  <si>
    <t>Ahjukala, toorjuust R 11%, till, sidrunikoor, majonees, söögisool, must pipar</t>
  </si>
  <si>
    <t>Salatikaste</t>
  </si>
  <si>
    <t>Kanaliha, sool, must pipar, toiduõli</t>
  </si>
  <si>
    <t>Värskekapsa-hakklihahautis</t>
  </si>
  <si>
    <t>Porgandi-õunasalat</t>
  </si>
  <si>
    <t>Valge redise-kurgisalat punase sibulaga</t>
  </si>
  <si>
    <t>Kana-nuudlisupp maitserohelisega (G)</t>
  </si>
  <si>
    <t>Röstitud peet</t>
  </si>
  <si>
    <t>Peet, röstitud</t>
  </si>
  <si>
    <t>Peet, toiduõli, tüümian</t>
  </si>
  <si>
    <t>Valge peakapsas, mugulsibul, porgand, segahakkliha, vesi, till, söögisool, must pipar</t>
  </si>
  <si>
    <t>Kohupiimakreem mustikakisselliga (L)</t>
  </si>
  <si>
    <t>Koorene lõhepasta köögiviljadega (G, L)</t>
  </si>
  <si>
    <t>Valge redis, kurk, punane sibul</t>
  </si>
  <si>
    <t>Porgand, õun, toiduõli</t>
  </si>
  <si>
    <t>Hiina kapsa salat maisiga</t>
  </si>
  <si>
    <t>Hiina kapsas, mais</t>
  </si>
  <si>
    <r>
      <t xml:space="preserve">Kõrvitsaseemned, päevalilleseemned, </t>
    </r>
    <r>
      <rPr>
        <b/>
        <sz val="12"/>
        <color rgb="FF000000"/>
        <rFont val="Dussmann"/>
        <family val="2"/>
        <charset val="186"/>
      </rPr>
      <t>seesamiseemned</t>
    </r>
  </si>
  <si>
    <r>
      <rPr>
        <b/>
        <sz val="12"/>
        <color rgb="FF000000"/>
        <rFont val="Dussmann"/>
        <family val="2"/>
        <charset val="186"/>
      </rPr>
      <t>Kohupiim R 5%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vahukoor R 35%, maitsestamata jogurt R 5%,</t>
    </r>
    <r>
      <rPr>
        <sz val="12"/>
        <color indexed="8"/>
        <rFont val="Dussmann"/>
        <family val="2"/>
        <charset val="186"/>
      </rPr>
      <t xml:space="preserve"> suhkur, vanillisuhkur, mustikad, vesi, kartulitärklis</t>
    </r>
  </si>
  <si>
    <t xml:space="preserve">Kalasupp tilaapiafilee ja brokoliga </t>
  </si>
  <si>
    <t>Tex-Mex veisehakklihakaste</t>
  </si>
  <si>
    <t>Pasta/täisterapasta (G)</t>
  </si>
  <si>
    <t>Kõrvitsa-apelsinisalat</t>
  </si>
  <si>
    <r>
      <t xml:space="preserve">Kõrvitsaseemned, päevalilleseemned, </t>
    </r>
    <r>
      <rPr>
        <b/>
        <sz val="12"/>
        <rFont val="Dussmann"/>
        <family val="2"/>
        <charset val="186"/>
      </rPr>
      <t>seesamiseemned</t>
    </r>
  </si>
  <si>
    <t>Kõrvits, apelsin</t>
  </si>
  <si>
    <t>Valge kala, kartul, porgand, mugulsibul, brokoli, toiduõli, söögisool, loorber, must pipar, vürtspipar, till</t>
  </si>
  <si>
    <t>Veisehakkliha, purustatud tomat, tomatipasta, punased oad, mais, mugulsibul, küüslauk, porgand, toiduõli, paprikapulber, tšillipipar, köömned, kuivatatud pune, must pipar, söögisool, suhkur</t>
  </si>
  <si>
    <t>Pasta, vesi, söögisool, õli</t>
  </si>
  <si>
    <t>Crunchy Müsli batoon 1 tk. (G)</t>
  </si>
  <si>
    <t>Lihapallid koorekastmes (G, L)</t>
  </si>
  <si>
    <t>Peet, küüslauk</t>
  </si>
  <si>
    <t>Maitsestatud jogurt (L)</t>
  </si>
  <si>
    <t>Maitsestamata jogurt R 5%, marjasegu (maasikas, vaarikas, mustsõstar), banaan</t>
  </si>
  <si>
    <r>
      <t xml:space="preserve">Segahakkliha (siga/veis), </t>
    </r>
    <r>
      <rPr>
        <b/>
        <sz val="12"/>
        <color rgb="FF000000"/>
        <rFont val="Dussmann"/>
        <family val="2"/>
        <charset val="186"/>
      </rPr>
      <t>kanamuna</t>
    </r>
    <r>
      <rPr>
        <sz val="12"/>
        <color rgb="FF000000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riivsai</t>
    </r>
    <r>
      <rPr>
        <sz val="12"/>
        <color rgb="FF000000"/>
        <rFont val="Dussmann"/>
        <family val="2"/>
        <charset val="186"/>
      </rPr>
      <t xml:space="preserve">, mugulsibul, toiduõli, vesi, </t>
    </r>
    <r>
      <rPr>
        <b/>
        <sz val="12"/>
        <color rgb="FF000000"/>
        <rFont val="Dussmann"/>
        <family val="2"/>
        <charset val="186"/>
      </rPr>
      <t>piim R 2,5%</t>
    </r>
    <r>
      <rPr>
        <sz val="12"/>
        <color rgb="FF000000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toidukoor R 15%</t>
    </r>
    <r>
      <rPr>
        <sz val="12"/>
        <color rgb="FF000000"/>
        <rFont val="Dussmann"/>
        <family val="2"/>
        <charset val="186"/>
      </rPr>
      <t xml:space="preserve">, toiduõli, </t>
    </r>
    <r>
      <rPr>
        <b/>
        <sz val="12"/>
        <color rgb="FF000000"/>
        <rFont val="Dussmann"/>
        <family val="2"/>
        <charset val="186"/>
      </rPr>
      <t>nisujahu</t>
    </r>
    <r>
      <rPr>
        <sz val="12"/>
        <color rgb="FF000000"/>
        <rFont val="Dussmann"/>
        <family val="2"/>
        <charset val="186"/>
      </rPr>
      <t>, söögisool, must pipar</t>
    </r>
  </si>
  <si>
    <t>Juustune tomatipüreesupp (L)</t>
  </si>
  <si>
    <t>Kapsasalat tilliga</t>
  </si>
  <si>
    <t>Kapsas, till, toiduõli</t>
  </si>
  <si>
    <t>Krutoonid (G)</t>
  </si>
  <si>
    <r>
      <rPr>
        <b/>
        <sz val="12"/>
        <color rgb="FF000000"/>
        <rFont val="Dussmann"/>
        <family val="2"/>
        <charset val="186"/>
      </rPr>
      <t>Maitsestamata jogurt R 5%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vahukoor R 35%</t>
    </r>
    <r>
      <rPr>
        <sz val="12"/>
        <color indexed="8"/>
        <rFont val="Dussmann"/>
        <family val="2"/>
        <charset val="186"/>
      </rPr>
      <t xml:space="preserve">, suhkur, </t>
    </r>
    <r>
      <rPr>
        <b/>
        <sz val="12"/>
        <color rgb="FF000000"/>
        <rFont val="Dussmann"/>
        <family val="2"/>
        <charset val="186"/>
      </rPr>
      <t>kamajahu,</t>
    </r>
    <r>
      <rPr>
        <sz val="12"/>
        <color indexed="8"/>
        <rFont val="Dussmann"/>
        <family val="2"/>
        <charset val="186"/>
      </rPr>
      <t xml:space="preserve"> vaarikas, maasikas, mustikas, vesi</t>
    </r>
  </si>
  <si>
    <r>
      <t xml:space="preserve">Purustatud tomat, porrulauk, paprika, porgand, vesi, </t>
    </r>
    <r>
      <rPr>
        <b/>
        <sz val="12"/>
        <rFont val="Dussmann"/>
        <family val="2"/>
        <charset val="186"/>
      </rPr>
      <t>sulatatud juust R 22%,</t>
    </r>
    <r>
      <rPr>
        <sz val="12"/>
        <rFont val="Dussmann"/>
        <family val="2"/>
        <charset val="186"/>
      </rPr>
      <t xml:space="preserve"> vesi, söögisool, oregano, must pipar</t>
    </r>
  </si>
  <si>
    <t>Koorene kanakaste peterselliga</t>
  </si>
  <si>
    <t>Tatar, vesi, söögisool</t>
  </si>
  <si>
    <t>Praetud pelmeenid (G)</t>
  </si>
  <si>
    <t>Külm koorekaste (L)</t>
  </si>
  <si>
    <t>Kaalika-porgandisalat</t>
  </si>
  <si>
    <t>Porgand, kaalikas, toiduõli</t>
  </si>
  <si>
    <t xml:space="preserve">Hapukapsaborš sealihaga </t>
  </si>
  <si>
    <t>Hapukoor, R 20% (L)</t>
  </si>
  <si>
    <t>Soe valge kaste (G, L)</t>
  </si>
  <si>
    <t>Hapukapsas, sealiha, porgand, mugulsibul, peet, kartul, tomatipasta, söögiäädikas 10%, toiduõli, söögisool, must pipar, suhkur, vesi</t>
  </si>
  <si>
    <t>Paneeritud kala (G, PT)</t>
  </si>
  <si>
    <t>Peedisalat (L)</t>
  </si>
  <si>
    <t>Peet, hapukoor R 10%, majonees</t>
  </si>
  <si>
    <r>
      <rPr>
        <b/>
        <sz val="12"/>
        <rFont val="Dussmann"/>
        <family val="2"/>
        <charset val="186"/>
      </rPr>
      <t>Valge kala,</t>
    </r>
    <r>
      <rPr>
        <sz val="12"/>
        <rFont val="Dussmann"/>
        <family val="2"/>
        <charset val="186"/>
      </rPr>
      <t xml:space="preserve"> </t>
    </r>
    <r>
      <rPr>
        <b/>
        <sz val="12"/>
        <rFont val="Dussmann"/>
        <family val="2"/>
        <charset val="186"/>
      </rPr>
      <t>nisujahu,</t>
    </r>
    <r>
      <rPr>
        <sz val="12"/>
        <rFont val="Dussmann"/>
        <family val="2"/>
        <charset val="186"/>
      </rPr>
      <t xml:space="preserve"> </t>
    </r>
    <r>
      <rPr>
        <b/>
        <sz val="12"/>
        <rFont val="Dussmann"/>
        <family val="2"/>
        <charset val="186"/>
      </rPr>
      <t>kanamuna</t>
    </r>
    <r>
      <rPr>
        <sz val="12"/>
        <rFont val="Dussmann"/>
        <family val="2"/>
        <charset val="186"/>
      </rPr>
      <t xml:space="preserve">, </t>
    </r>
    <r>
      <rPr>
        <b/>
        <sz val="12"/>
        <rFont val="Dussmann"/>
        <family val="2"/>
        <charset val="186"/>
      </rPr>
      <t>riivsai</t>
    </r>
    <r>
      <rPr>
        <sz val="12"/>
        <rFont val="Dussmann"/>
        <family val="2"/>
        <charset val="186"/>
      </rPr>
      <t>, söögisool, sidrunikoor, must pipar</t>
    </r>
  </si>
  <si>
    <r>
      <t xml:space="preserve">Kartul, </t>
    </r>
    <r>
      <rPr>
        <b/>
        <sz val="12"/>
        <color rgb="FF000000"/>
        <rFont val="Dussmann"/>
        <family val="2"/>
        <charset val="186"/>
      </rPr>
      <t>piim R 2,5%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või R 82%</t>
    </r>
    <r>
      <rPr>
        <sz val="12"/>
        <color indexed="8"/>
        <rFont val="Dussmann"/>
        <family val="2"/>
        <charset val="186"/>
      </rPr>
      <t>, vesi, söögisool</t>
    </r>
  </si>
  <si>
    <r>
      <rPr>
        <b/>
        <sz val="12"/>
        <color rgb="FF000000"/>
        <rFont val="Dussmann"/>
        <family val="2"/>
        <charset val="186"/>
      </rPr>
      <t>Nisujahu</t>
    </r>
    <r>
      <rPr>
        <sz val="12"/>
        <color indexed="8"/>
        <rFont val="Dussmann"/>
        <family val="2"/>
        <charset val="186"/>
      </rPr>
      <t xml:space="preserve">, toiduõli, </t>
    </r>
    <r>
      <rPr>
        <b/>
        <sz val="12"/>
        <color rgb="FF000000"/>
        <rFont val="Dussmann"/>
        <family val="2"/>
        <charset val="186"/>
      </rPr>
      <t>piim R 2,5%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toidukoor R 15%,</t>
    </r>
    <r>
      <rPr>
        <sz val="12"/>
        <color indexed="8"/>
        <rFont val="Dussmann"/>
        <family val="2"/>
        <charset val="186"/>
      </rPr>
      <t xml:space="preserve"> söögisool</t>
    </r>
  </si>
  <si>
    <r>
      <t xml:space="preserve">Peet, </t>
    </r>
    <r>
      <rPr>
        <b/>
        <sz val="12"/>
        <rFont val="Dussmann"/>
        <family val="2"/>
        <charset val="186"/>
      </rPr>
      <t>hapukoor R 10%</t>
    </r>
    <r>
      <rPr>
        <sz val="12"/>
        <rFont val="Dussmann"/>
        <family val="2"/>
        <charset val="186"/>
      </rPr>
      <t xml:space="preserve">, </t>
    </r>
    <r>
      <rPr>
        <b/>
        <sz val="12"/>
        <rFont val="Dussmann"/>
        <family val="2"/>
        <charset val="186"/>
      </rPr>
      <t>majonees</t>
    </r>
  </si>
  <si>
    <r>
      <t xml:space="preserve">Riis, </t>
    </r>
    <r>
      <rPr>
        <b/>
        <sz val="12"/>
        <color rgb="FF000000"/>
        <rFont val="Dussmann"/>
        <family val="2"/>
        <charset val="186"/>
      </rPr>
      <t>piim R2,5%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vahukoor R35%</t>
    </r>
    <r>
      <rPr>
        <sz val="12"/>
        <color indexed="8"/>
        <rFont val="Dussmann"/>
        <family val="2"/>
        <charset val="186"/>
      </rPr>
      <t>, suhkur, sidrunikoor, vanillisuhkur, mustsõstrad, kartulitärklis, vesi</t>
    </r>
  </si>
  <si>
    <t>Porgand, küpsetatud</t>
  </si>
  <si>
    <t>Köögiviljasegu, aurutatud</t>
  </si>
  <si>
    <t>Porgand, brokoli, aeduba</t>
  </si>
  <si>
    <t>Keefir 2,5% (L)</t>
  </si>
  <si>
    <t>Hakklihakaste (G, L)</t>
  </si>
  <si>
    <t>Hiina kapsa salat roheliste hernestega</t>
  </si>
  <si>
    <t>Hinna kapsas, roheline hernes</t>
  </si>
  <si>
    <r>
      <rPr>
        <b/>
        <sz val="12"/>
        <color rgb="FF000000"/>
        <rFont val="Dussmann"/>
        <family val="2"/>
        <charset val="186"/>
      </rPr>
      <t>Nisujahu</t>
    </r>
    <r>
      <rPr>
        <sz val="12"/>
        <color rgb="FF000000"/>
        <rFont val="Dussmann"/>
        <family val="2"/>
        <charset val="186"/>
      </rPr>
      <t xml:space="preserve">, vesi, </t>
    </r>
    <r>
      <rPr>
        <b/>
        <sz val="12"/>
        <color rgb="FF000000"/>
        <rFont val="Dussmann"/>
        <family val="2"/>
        <charset val="186"/>
      </rPr>
      <t>muna,</t>
    </r>
    <r>
      <rPr>
        <sz val="12"/>
        <color rgb="FF000000"/>
        <rFont val="Dussmann"/>
        <family val="2"/>
        <charset val="186"/>
      </rPr>
      <t xml:space="preserve"> segahakkliha, mugulsibul, vesi/puljong, söögisool, must pipar</t>
    </r>
  </si>
  <si>
    <r>
      <rPr>
        <b/>
        <sz val="12"/>
        <color rgb="FF000000"/>
        <rFont val="Dussmann"/>
        <family val="2"/>
        <charset val="186"/>
      </rPr>
      <t>Hapukoor R 20%,</t>
    </r>
    <r>
      <rPr>
        <sz val="12"/>
        <color rgb="FF000000"/>
        <rFont val="Dussmann"/>
        <family val="2"/>
        <charset val="186"/>
      </rPr>
      <t xml:space="preserve"> söögisool, till,</t>
    </r>
    <r>
      <rPr>
        <b/>
        <sz val="12"/>
        <color rgb="FF000000"/>
        <rFont val="Dussmann"/>
        <family val="2"/>
        <charset val="186"/>
      </rPr>
      <t xml:space="preserve"> sinep</t>
    </r>
    <r>
      <rPr>
        <sz val="12"/>
        <color rgb="FF000000"/>
        <rFont val="Dussmann"/>
        <family val="2"/>
        <charset val="186"/>
      </rPr>
      <t>, sidrunimahl</t>
    </r>
  </si>
  <si>
    <t>Koorene kanasupp kollase karriga (L)</t>
  </si>
  <si>
    <t>Raguu sealiha ja köögiviljadega</t>
  </si>
  <si>
    <t>Täisterariis/riis, aurutatud</t>
  </si>
  <si>
    <t>Punase oa salat porrulauguga</t>
  </si>
  <si>
    <r>
      <t xml:space="preserve">Kanaliha, kartul, porgand, mugulsibul, vesi, </t>
    </r>
    <r>
      <rPr>
        <b/>
        <sz val="12"/>
        <rFont val="Dussmann"/>
        <family val="2"/>
        <charset val="186"/>
      </rPr>
      <t>toidukoor R 15%</t>
    </r>
    <r>
      <rPr>
        <sz val="12"/>
        <rFont val="Dussmann"/>
        <family val="2"/>
        <charset val="186"/>
      </rPr>
      <t>, toiduõli, petersell, söögisool, must pipar</t>
    </r>
  </si>
  <si>
    <t>Punane uba (keedetud), porrulauk</t>
  </si>
  <si>
    <t>Riis, vesi, toiduõli</t>
  </si>
  <si>
    <t>Suvikõrvits, röstitud</t>
  </si>
  <si>
    <t>Suvikõrvits, toiduõli, söögisool</t>
  </si>
  <si>
    <r>
      <t>Õunamahl, õunaäädikas, toiduõli, sidrunimahl,</t>
    </r>
    <r>
      <rPr>
        <b/>
        <sz val="12"/>
        <rFont val="Dussmann"/>
        <family val="2"/>
        <charset val="186"/>
      </rPr>
      <t xml:space="preserve"> sinepipulber</t>
    </r>
    <r>
      <rPr>
        <sz val="12"/>
        <rFont val="Dussmann"/>
        <family val="2"/>
        <charset val="186"/>
      </rPr>
      <t>, söögisool, must pipar, petersell</t>
    </r>
  </si>
  <si>
    <r>
      <t xml:space="preserve">Sealiha, mugulsibul, </t>
    </r>
    <r>
      <rPr>
        <b/>
        <sz val="12"/>
        <rFont val="Dussmann"/>
        <family val="2"/>
        <charset val="186"/>
      </rPr>
      <t>varsseller</t>
    </r>
    <r>
      <rPr>
        <sz val="12"/>
        <rFont val="Dussmann"/>
        <family val="2"/>
        <charset val="186"/>
      </rPr>
      <t xml:space="preserve">, porgand, küüslauk, toiduõli, purustatud tomat, </t>
    </r>
    <r>
      <rPr>
        <b/>
        <sz val="12"/>
        <rFont val="Dussmann"/>
        <family val="2"/>
        <charset val="186"/>
      </rPr>
      <t xml:space="preserve">nisujahu, toiduõli, </t>
    </r>
    <r>
      <rPr>
        <sz val="12"/>
        <rFont val="Dussmann"/>
        <family val="2"/>
        <charset val="186"/>
      </rPr>
      <t>vesi,</t>
    </r>
    <r>
      <rPr>
        <b/>
        <sz val="12"/>
        <rFont val="Dussmann"/>
        <family val="2"/>
        <charset val="186"/>
      </rPr>
      <t xml:space="preserve"> </t>
    </r>
    <r>
      <rPr>
        <sz val="12"/>
        <rFont val="Dussmann"/>
        <family val="2"/>
        <charset val="186"/>
      </rPr>
      <t>söögisool, must pipar, kuivatatud pune</t>
    </r>
  </si>
  <si>
    <t>Kartuli-kanavorm tüümianiga</t>
  </si>
  <si>
    <t>Tomat, kurk, hapukoor R 10%, söögisool</t>
  </si>
  <si>
    <r>
      <t xml:space="preserve">Mustikas, pohl, jõhvikas, õunamahl 100% naturaalne, vesi, </t>
    </r>
    <r>
      <rPr>
        <b/>
        <sz val="12"/>
        <rFont val="Dussmann"/>
        <family val="2"/>
        <charset val="186"/>
      </rPr>
      <t>kaerahelbed,</t>
    </r>
    <r>
      <rPr>
        <sz val="12"/>
        <rFont val="Dussmann"/>
        <family val="2"/>
        <charset val="186"/>
      </rPr>
      <t xml:space="preserve"> suhkur</t>
    </r>
  </si>
  <si>
    <t>Banaan</t>
  </si>
  <si>
    <t>Metsamarja-kaerasmuuti (G)</t>
  </si>
  <si>
    <r>
      <t xml:space="preserve">Porgand, </t>
    </r>
    <r>
      <rPr>
        <b/>
        <sz val="12"/>
        <rFont val="Dussmann"/>
        <family val="2"/>
        <charset val="186"/>
      </rPr>
      <t xml:space="preserve">mesi, </t>
    </r>
    <r>
      <rPr>
        <sz val="12"/>
        <rFont val="Dussmann"/>
        <family val="2"/>
        <charset val="186"/>
      </rPr>
      <t>toiduõli, tüümian, söögisool</t>
    </r>
  </si>
  <si>
    <t>Hakklihasupp porrulaugu ja sulatatud juustuga (L)</t>
  </si>
  <si>
    <t>Tomatine kanapada baklažaani ja paprikaga</t>
  </si>
  <si>
    <t>Kuskuss, keedetud (G)</t>
  </si>
  <si>
    <t>Porgandi-melonisalat kõrvitsaseemnetega</t>
  </si>
  <si>
    <t>Kikerherned küüslaugu ja peterselliga</t>
  </si>
  <si>
    <t>Jeppi glasuuritud kohupiimadessert (L)</t>
  </si>
  <si>
    <t>Porgand, melon, röstitud kõrvitsaseemned</t>
  </si>
  <si>
    <t>Kikerhernes, küüslauk, söögisool, toiduõli</t>
  </si>
  <si>
    <r>
      <rPr>
        <b/>
        <sz val="12"/>
        <rFont val="Dussmann"/>
        <family val="2"/>
        <charset val="186"/>
      </rPr>
      <t>Kuskuss</t>
    </r>
    <r>
      <rPr>
        <sz val="12"/>
        <rFont val="Dussmann"/>
        <family val="2"/>
        <charset val="186"/>
      </rPr>
      <t>, vesi, söögisool</t>
    </r>
  </si>
  <si>
    <t>Mulgipuder sealihaga (G)</t>
  </si>
  <si>
    <t>Hapukoorekaste marineeritud kurgi ja sibulaga (L)</t>
  </si>
  <si>
    <t>Hiina kapsa salat tomati ja kurgiga</t>
  </si>
  <si>
    <t>Hiina kapsas, tomat, kurk</t>
  </si>
  <si>
    <t>Tikka Masala kastmes kanalihatükid (L)</t>
  </si>
  <si>
    <t>Kodune seljanka (G)</t>
  </si>
  <si>
    <t>Veiseliha, sealiha, keedusink, kartul, porgand, mugulsibul, marineeritud kurk, tomatipüree, toiduõli, vesi, söögisool, must pipar, petersell</t>
  </si>
  <si>
    <t>Marja-mannavaht piimaga (G,L)</t>
  </si>
  <si>
    <r>
      <t>Marjad,</t>
    </r>
    <r>
      <rPr>
        <b/>
        <sz val="12"/>
        <color rgb="FF000000"/>
        <rFont val="Dussmann"/>
        <family val="2"/>
        <charset val="186"/>
      </rPr>
      <t xml:space="preserve"> nisumanna</t>
    </r>
    <r>
      <rPr>
        <sz val="12"/>
        <color indexed="8"/>
        <rFont val="Dussmann"/>
        <family val="2"/>
        <charset val="186"/>
      </rPr>
      <t xml:space="preserve">, suhkur, vesi, </t>
    </r>
    <r>
      <rPr>
        <b/>
        <sz val="12"/>
        <color rgb="FF000000"/>
        <rFont val="Dussmann"/>
        <family val="2"/>
        <charset val="186"/>
      </rPr>
      <t>piim R2,5%</t>
    </r>
  </si>
  <si>
    <t>Brokoli, aurutatud</t>
  </si>
  <si>
    <t>Makaronid köögiviljade ja hakklihaga (G)</t>
  </si>
  <si>
    <r>
      <rPr>
        <b/>
        <sz val="12"/>
        <color rgb="FF000000"/>
        <rFont val="Dussmann"/>
        <family val="2"/>
        <charset val="186"/>
      </rPr>
      <t xml:space="preserve">Makaronid, </t>
    </r>
    <r>
      <rPr>
        <sz val="12"/>
        <color rgb="FF000000"/>
        <rFont val="Dussmann"/>
        <family val="2"/>
        <charset val="186"/>
      </rPr>
      <t>segahakkliha (siga/veis), mugulsibul, porgand, suvikõrvits, paprika, küüslauk, tomatipasta, söögisool, must pipar, petersell</t>
    </r>
  </si>
  <si>
    <t>Kanasupp kookosjoogi ja riisiga</t>
  </si>
  <si>
    <t>Sinepine sealihakaste (G, L)</t>
  </si>
  <si>
    <t xml:space="preserve">Ahjukartul </t>
  </si>
  <si>
    <t xml:space="preserve">Kaalika-õunasalat </t>
  </si>
  <si>
    <t>Porgand, toiduõli, tüümian</t>
  </si>
  <si>
    <t>Ürdi-jogurtikaste (L)</t>
  </si>
  <si>
    <t>Porgandisalat roheliste hernestega</t>
  </si>
  <si>
    <t>Porgand, rohelised hernes, toiduõli</t>
  </si>
  <si>
    <t>Maitsestamata jogurt R 5%, küüslauk, apelsinimahl, söögisool, petersell</t>
  </si>
  <si>
    <t>Peedi-hapukurgisalat</t>
  </si>
  <si>
    <t>Keedupeet, soolakurk, till</t>
  </si>
  <si>
    <t>Kartul, toiduõli, söögisool</t>
  </si>
  <si>
    <t>Kaalikas, õun, sidrunimahl</t>
  </si>
  <si>
    <t>Kirju pikkpoiss kanalihast (G)</t>
  </si>
  <si>
    <t>Nisujahu, toiduõli, piim R 2,5%, toidukoor R 15%, söögisool</t>
  </si>
  <si>
    <t>Kapsa-virsikusalat</t>
  </si>
  <si>
    <t>Peakapsas, virsik</t>
  </si>
  <si>
    <r>
      <t>Broilerihakkliha, porgand, mugulsibul, paprika,</t>
    </r>
    <r>
      <rPr>
        <b/>
        <sz val="12"/>
        <color rgb="FF000000"/>
        <rFont val="Dussmann"/>
        <family val="2"/>
        <charset val="186"/>
      </rPr>
      <t xml:space="preserve"> kanamuna</t>
    </r>
    <r>
      <rPr>
        <sz val="12"/>
        <color rgb="FF000000"/>
        <rFont val="Dussmann"/>
        <family val="2"/>
        <charset val="186"/>
      </rPr>
      <t>,</t>
    </r>
    <r>
      <rPr>
        <b/>
        <sz val="12"/>
        <color rgb="FF000000"/>
        <rFont val="Dussmann"/>
        <family val="2"/>
        <charset val="186"/>
      </rPr>
      <t xml:space="preserve"> riivsai</t>
    </r>
    <r>
      <rPr>
        <sz val="12"/>
        <color rgb="FF000000"/>
        <rFont val="Dussmann"/>
        <family val="2"/>
        <charset val="186"/>
      </rPr>
      <t>, vesi, must pipar, söögisool, toiduõli</t>
    </r>
  </si>
  <si>
    <t>Mitmeviljasepik (G) (3 tk)</t>
  </si>
  <si>
    <t>Juurviljapüreesupp krõbeda peekoniga (L)</t>
  </si>
  <si>
    <t>Röstitud porgandid tüümianiga</t>
  </si>
  <si>
    <t>Virsiku jogurt (L)</t>
  </si>
  <si>
    <r>
      <rPr>
        <b/>
        <sz val="12"/>
        <color rgb="FF000000"/>
        <rFont val="Dussmann"/>
        <family val="2"/>
        <charset val="186"/>
      </rPr>
      <t>Maitsestamata jogurt R 5%</t>
    </r>
    <r>
      <rPr>
        <sz val="12"/>
        <color indexed="8"/>
        <rFont val="Dussmann"/>
        <family val="2"/>
        <charset val="186"/>
      </rPr>
      <t>, virsik, suhkur, vanillisuhkur</t>
    </r>
  </si>
  <si>
    <t>Tere kohuke vanilli ja šokolaadiglasuuriga (L)</t>
  </si>
  <si>
    <t>Vürtsikas riisiroog hakkliha ja punaste ubadega</t>
  </si>
  <si>
    <t>Tomati-läätsesupp veiselihaga</t>
  </si>
  <si>
    <t>Sealiha strooganov (G, L)</t>
  </si>
  <si>
    <t>Crunchy müslibatoon 1 tk. (G)</t>
  </si>
  <si>
    <t>Tomatikaste</t>
  </si>
  <si>
    <t>Koorene kalakaste sidruni ja tilliga (L)</t>
  </si>
  <si>
    <r>
      <rPr>
        <b/>
        <sz val="12"/>
        <rFont val="Dussmann"/>
        <family val="2"/>
        <charset val="186"/>
      </rPr>
      <t>Valge kala</t>
    </r>
    <r>
      <rPr>
        <sz val="12"/>
        <rFont val="Dussmann"/>
        <family val="2"/>
        <charset val="186"/>
      </rPr>
      <t xml:space="preserve">, </t>
    </r>
    <r>
      <rPr>
        <b/>
        <sz val="12"/>
        <rFont val="Dussmann"/>
        <family val="2"/>
        <charset val="186"/>
      </rPr>
      <t>nisujahu,</t>
    </r>
    <r>
      <rPr>
        <sz val="12"/>
        <rFont val="Dussmann"/>
        <family val="2"/>
        <charset val="186"/>
      </rPr>
      <t xml:space="preserve"> toiduõli, sidrunikoor, sidrunimahl,  söögisool, must pipar, till</t>
    </r>
  </si>
  <si>
    <r>
      <t xml:space="preserve">Kartul, porgand, mugulsibul, </t>
    </r>
    <r>
      <rPr>
        <b/>
        <sz val="12"/>
        <rFont val="Dussmann"/>
        <family val="2"/>
        <charset val="186"/>
      </rPr>
      <t>juurseller,</t>
    </r>
    <r>
      <rPr>
        <sz val="12"/>
        <rFont val="Dussmann"/>
        <family val="2"/>
        <charset val="186"/>
      </rPr>
      <t xml:space="preserve"> pastinaak, vesi, </t>
    </r>
    <r>
      <rPr>
        <b/>
        <sz val="12"/>
        <rFont val="Dussmann"/>
        <family val="2"/>
        <charset val="186"/>
      </rPr>
      <t>toidukoor R 15%</t>
    </r>
    <r>
      <rPr>
        <sz val="12"/>
        <rFont val="Dussmann"/>
        <family val="2"/>
        <charset val="186"/>
      </rPr>
      <t>, söögisool, peekon</t>
    </r>
  </si>
  <si>
    <t>Hiina kapsa-tomatisalat</t>
  </si>
  <si>
    <t>Hiina kapsas, tomat</t>
  </si>
  <si>
    <t>Riis, veisehakkliha, punased oad, mugulsibul, porgand, küüslauk, purustatud tomat, tomatipasta, vesi, toiduõli, söögisool, must pipar, vürtsköömned, tšillipipar, jahavatatud paprika, petersell</t>
  </si>
  <si>
    <t>Brokoli ja porgand seesamiseemnetega</t>
  </si>
  <si>
    <r>
      <t>Brokoli, porgand,</t>
    </r>
    <r>
      <rPr>
        <b/>
        <sz val="12"/>
        <color rgb="FF000000"/>
        <rFont val="Dussmann"/>
        <family val="2"/>
        <charset val="186"/>
      </rPr>
      <t xml:space="preserve"> seesamiseemned</t>
    </r>
    <r>
      <rPr>
        <sz val="12"/>
        <color rgb="FF000000"/>
        <rFont val="Dussmann"/>
        <family val="2"/>
        <charset val="186"/>
      </rPr>
      <t>, toiduõli, sidrunimahl</t>
    </r>
    <r>
      <rPr>
        <b/>
        <sz val="12"/>
        <color rgb="FF000000"/>
        <rFont val="Dussmann"/>
        <family val="2"/>
        <charset val="186"/>
      </rPr>
      <t xml:space="preserve">, sinep, mesi, </t>
    </r>
    <r>
      <rPr>
        <sz val="12"/>
        <color indexed="8"/>
        <rFont val="Dussmann"/>
        <family val="2"/>
        <charset val="186"/>
      </rPr>
      <t>söögisool, must pipar, õunaäädikas</t>
    </r>
  </si>
  <si>
    <r>
      <t xml:space="preserve">Avokaado, </t>
    </r>
    <r>
      <rPr>
        <b/>
        <sz val="12"/>
        <color rgb="FF000000"/>
        <rFont val="Dussmann"/>
        <family val="2"/>
        <charset val="186"/>
      </rPr>
      <t>kanamuna</t>
    </r>
    <r>
      <rPr>
        <sz val="12"/>
        <color indexed="8"/>
        <rFont val="Dussmann"/>
        <family val="2"/>
        <charset val="186"/>
      </rPr>
      <t xml:space="preserve">, </t>
    </r>
    <r>
      <rPr>
        <b/>
        <sz val="12"/>
        <color rgb="FF000000"/>
        <rFont val="Dussmann"/>
        <family val="2"/>
        <charset val="186"/>
      </rPr>
      <t>Kreeka jogurt R 4%</t>
    </r>
    <r>
      <rPr>
        <sz val="12"/>
        <color indexed="8"/>
        <rFont val="Dussmann"/>
        <family val="2"/>
        <charset val="186"/>
      </rPr>
      <t>, murulauk, sidrunikoor, sidrunimahl, must pipar, söögisool</t>
    </r>
  </si>
  <si>
    <r>
      <t xml:space="preserve">Kõrvitsaseemned, päevalilleseemned, </t>
    </r>
    <r>
      <rPr>
        <b/>
        <sz val="12"/>
        <color theme="1"/>
        <rFont val="Dussmann"/>
        <family val="2"/>
        <charset val="186"/>
      </rPr>
      <t>seesamiseemned</t>
    </r>
  </si>
  <si>
    <r>
      <t xml:space="preserve">Sealiha, mugulsibul, </t>
    </r>
    <r>
      <rPr>
        <b/>
        <sz val="12"/>
        <rFont val="Dussmann"/>
        <family val="2"/>
        <charset val="186"/>
      </rPr>
      <t>nisujahu</t>
    </r>
    <r>
      <rPr>
        <sz val="12"/>
        <rFont val="Dussmann"/>
        <family val="2"/>
        <charset val="186"/>
      </rPr>
      <t xml:space="preserve">, toiduõli, tomatipasta, </t>
    </r>
    <r>
      <rPr>
        <b/>
        <sz val="12"/>
        <rFont val="Dussmann"/>
        <family val="2"/>
        <charset val="186"/>
      </rPr>
      <t>hapukoor 20%</t>
    </r>
    <r>
      <rPr>
        <sz val="12"/>
        <rFont val="Dussmann"/>
        <family val="2"/>
        <charset val="186"/>
      </rPr>
      <t>, vesi, söögisool, must pipar</t>
    </r>
  </si>
  <si>
    <r>
      <t xml:space="preserve">Sealiha, mugulsibul, </t>
    </r>
    <r>
      <rPr>
        <b/>
        <sz val="12"/>
        <rFont val="Dussmann"/>
        <family val="2"/>
        <charset val="186"/>
      </rPr>
      <t>nisujahu</t>
    </r>
    <r>
      <rPr>
        <sz val="12"/>
        <rFont val="Dussmann"/>
        <family val="2"/>
        <charset val="186"/>
      </rPr>
      <t xml:space="preserve">, toiduõli, </t>
    </r>
    <r>
      <rPr>
        <b/>
        <sz val="12"/>
        <rFont val="Dussmann"/>
        <family val="2"/>
        <charset val="186"/>
      </rPr>
      <t>hapukoor 10%</t>
    </r>
    <r>
      <rPr>
        <sz val="12"/>
        <rFont val="Dussmann"/>
        <family val="2"/>
        <charset val="186"/>
      </rPr>
      <t xml:space="preserve">, </t>
    </r>
    <r>
      <rPr>
        <b/>
        <sz val="12"/>
        <rFont val="Dussmann"/>
        <family val="2"/>
        <charset val="186"/>
      </rPr>
      <t>sinep</t>
    </r>
    <r>
      <rPr>
        <sz val="12"/>
        <rFont val="Dussmann"/>
        <family val="2"/>
        <charset val="186"/>
      </rPr>
      <t>, vesi,  söögisool, must pipar, petersell</t>
    </r>
  </si>
  <si>
    <t>Veisehakkliha, kartul, läätsed, porgand, mugulsibul, küüslauk, purustatud tomat, sidrunimahl, vesi, kuivatatud pune, kuivatatud basiilik, suhkur, toiduõli, loorber, söögisool, must pipar petersell</t>
  </si>
  <si>
    <t>Vaarikas, mustsõstar, punane sõstar, maasikas, mustikas, kirss, vesi, suhkur</t>
  </si>
  <si>
    <t>Peedi-piprajuuresalat (L)</t>
  </si>
  <si>
    <t>Keedupeet, mädarõigas (piprajuur), õun, hapukoor R10%, õunaäädikas, suhkur, söögisool</t>
  </si>
  <si>
    <r>
      <t xml:space="preserve">Keedupeet, mädarõigas (piprajuur), õun, </t>
    </r>
    <r>
      <rPr>
        <b/>
        <sz val="12"/>
        <rFont val="Dussmann"/>
        <family val="2"/>
        <charset val="186"/>
      </rPr>
      <t>hapukoor R10%</t>
    </r>
    <r>
      <rPr>
        <sz val="12"/>
        <rFont val="Dussmann"/>
        <family val="2"/>
        <charset val="186"/>
      </rPr>
      <t>, õunaäädikas, suhkur, söögisool</t>
    </r>
  </si>
  <si>
    <t>Brokoli, porgand, seesamiseemned, toiduõli, sidrunimahl, sinep, mesi, söögisool, must pipar, õunaäädikas</t>
  </si>
  <si>
    <t>Marineeritud kurk</t>
  </si>
  <si>
    <r>
      <t xml:space="preserve">Kanaliha, kartul, porgand, mugulsibul, </t>
    </r>
    <r>
      <rPr>
        <b/>
        <sz val="12"/>
        <rFont val="Dussmann"/>
        <family val="2"/>
        <charset val="186"/>
      </rPr>
      <t>nuudlid</t>
    </r>
    <r>
      <rPr>
        <sz val="12"/>
        <rFont val="Dussmann"/>
        <family val="2"/>
        <charset val="186"/>
      </rPr>
      <t>, toiduõli, söögisool, must pipar, till, petersell</t>
    </r>
  </si>
  <si>
    <t>Pasta, lõhe, mugulsibul, toidukoor R 15%, till, sidrunikoor, sidrunimahl, vesi</t>
  </si>
  <si>
    <r>
      <rPr>
        <b/>
        <sz val="12"/>
        <rFont val="Dussmann"/>
        <family val="2"/>
        <charset val="186"/>
      </rPr>
      <t>Täisterasepik</t>
    </r>
    <r>
      <rPr>
        <sz val="12"/>
        <rFont val="Dussmann"/>
        <family val="2"/>
        <charset val="186"/>
      </rPr>
      <t>, toiduõli, kuivatatud tüümian, kuivatatud oregano, kuivatatud basiilik, küüslauk</t>
    </r>
  </si>
  <si>
    <r>
      <t xml:space="preserve">Kanaliha, </t>
    </r>
    <r>
      <rPr>
        <b/>
        <sz val="12"/>
        <rFont val="Dussmann"/>
        <family val="2"/>
        <charset val="186"/>
      </rPr>
      <t>nisujahu,</t>
    </r>
    <r>
      <rPr>
        <sz val="12"/>
        <rFont val="Dussmann"/>
        <family val="2"/>
        <charset val="186"/>
      </rPr>
      <t xml:space="preserve"> </t>
    </r>
    <r>
      <rPr>
        <b/>
        <sz val="12"/>
        <rFont val="Dussmann"/>
        <family val="2"/>
        <charset val="186"/>
      </rPr>
      <t>piim R 2,5%</t>
    </r>
    <r>
      <rPr>
        <sz val="12"/>
        <rFont val="Dussmann"/>
        <family val="2"/>
        <charset val="186"/>
      </rPr>
      <t xml:space="preserve">, </t>
    </r>
    <r>
      <rPr>
        <b/>
        <sz val="12"/>
        <rFont val="Dussmann"/>
        <family val="2"/>
        <charset val="186"/>
      </rPr>
      <t>toidukoor 15%</t>
    </r>
    <r>
      <rPr>
        <sz val="12"/>
        <rFont val="Dussmann"/>
        <family val="2"/>
        <charset val="186"/>
      </rPr>
      <t>, vesi, toiduõli, söögisool, must pipar, petersell</t>
    </r>
  </si>
  <si>
    <t>Jogurti-kamadessert marjakastmega (G, L)</t>
  </si>
  <si>
    <t>Kartul, kanaliha, mugulsibul, toiduõli, vesi,  must pipar, söögisool, kuivatatud tüümian, petersell</t>
  </si>
  <si>
    <t xml:space="preserve">Segahakkliha (siga/veis), kartul, porgand, mugulsibul, paprika, pastinaak, toiduõli, sulatatud juust 14%, must pipar, söögisool, till, </t>
  </si>
  <si>
    <t>Kanaliha, baklažaan, pastinaak, mugulsibul, küüslauk, purustatud tomat, tomatipasta, toiduõli, suhkur, must pipar, söögisool, kuivatatud basiilik</t>
  </si>
  <si>
    <t>Tatrapuder</t>
  </si>
  <si>
    <t>Kanaliha, porgand, mugulsibul, ingver, küüslauk, paprika, šampinjonid, riis, kookosjook, toiduõli, sidrunimahl, tšilli pipar, vesi, söögisool,  petersell</t>
  </si>
  <si>
    <t>Lillkapsas, aurutatud</t>
  </si>
  <si>
    <t>Kartuli-vorsti panniroog praemunaga (G)</t>
  </si>
  <si>
    <r>
      <t xml:space="preserve">Kartul, </t>
    </r>
    <r>
      <rPr>
        <b/>
        <sz val="12"/>
        <color rgb="FF000000"/>
        <rFont val="Dussmann"/>
        <family val="2"/>
        <charset val="186"/>
      </rPr>
      <t>odrakruup</t>
    </r>
    <r>
      <rPr>
        <sz val="12"/>
        <color rgb="FF000000"/>
        <rFont val="Dussmann"/>
        <family val="2"/>
        <charset val="186"/>
      </rPr>
      <t>, mugulsibul, sealiha, toiduõli, vesi, söögisool</t>
    </r>
  </si>
  <si>
    <r>
      <rPr>
        <b/>
        <sz val="12"/>
        <color rgb="FF000000"/>
        <rFont val="Dussmann"/>
        <family val="2"/>
        <charset val="186"/>
      </rPr>
      <t>Hapukoor R 10%</t>
    </r>
    <r>
      <rPr>
        <sz val="12"/>
        <color rgb="FF000000"/>
        <rFont val="Dussmann"/>
        <family val="2"/>
        <charset val="186"/>
      </rPr>
      <t>, marineeritud kurk, punane sibul</t>
    </r>
  </si>
  <si>
    <r>
      <t>Kartul</t>
    </r>
    <r>
      <rPr>
        <b/>
        <sz val="12"/>
        <color rgb="FF000000"/>
        <rFont val="Dussmann"/>
        <family val="2"/>
        <charset val="186"/>
      </rPr>
      <t xml:space="preserve">, keeduvorst, </t>
    </r>
    <r>
      <rPr>
        <sz val="12"/>
        <color rgb="FF000000"/>
        <rFont val="Dussmann"/>
        <family val="2"/>
        <charset val="186"/>
      </rPr>
      <t>mugulsibul,</t>
    </r>
    <r>
      <rPr>
        <b/>
        <sz val="12"/>
        <color rgb="FF000000"/>
        <rFont val="Dussmann"/>
        <family val="2"/>
        <charset val="186"/>
      </rPr>
      <t xml:space="preserve"> kanamuna, </t>
    </r>
    <r>
      <rPr>
        <sz val="12"/>
        <color rgb="FF000000"/>
        <rFont val="Dussmann"/>
        <family val="2"/>
        <charset val="186"/>
      </rPr>
      <t>toiduõli, söögisool, must pipar, till</t>
    </r>
  </si>
  <si>
    <r>
      <t xml:space="preserve">Tomatipüree, mugulsibul, küüslauk, õun, toiduõli, vesi, must pipar, söögisool, </t>
    </r>
    <r>
      <rPr>
        <b/>
        <sz val="12"/>
        <color rgb="FF000000"/>
        <rFont val="Dussmann"/>
        <family val="2"/>
        <charset val="186"/>
      </rPr>
      <t>sinepipulber,</t>
    </r>
    <r>
      <rPr>
        <sz val="12"/>
        <color rgb="FF000000"/>
        <rFont val="Dussmann"/>
        <family val="2"/>
        <charset val="186"/>
      </rPr>
      <t xml:space="preserve"> kaneel, jahvatatud nelk, jahvatatud paprikapulber, suhkur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</si>
</sst>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_(* #,##0.00_);_(* \(#,##0.00\);_(* &quot;-&quot;??_);_(@_)"/>
  </numFmts>
  <fonts count="21">
    <font>
      <sz val="11"/>
      <color theme="1"/>
      <name val="Dussmann"/>
      <family val="2"/>
      <charset val="186"/>
    </font>
    <font>
      <sz val="11"/>
      <color theme="1"/>
      <name val="Dussmann"/>
      <family val="2"/>
      <charset val="186"/>
    </font>
    <font>
      <sz val="12"/>
      <color theme="1"/>
      <name val="Dussmann"/>
      <family val="2"/>
      <charset val="186"/>
    </font>
    <font>
      <sz val="12"/>
      <name val="Dussmann"/>
      <family val="2"/>
      <charset val="186"/>
    </font>
    <font>
      <b/>
      <sz val="24"/>
      <color indexed="8"/>
      <name val="Dussmann"/>
      <family val="2"/>
      <charset val="186"/>
    </font>
    <font>
      <b/>
      <sz val="18"/>
      <color rgb="FFFF0000"/>
      <name val="Dussmann"/>
      <family val="2"/>
      <charset val="186"/>
    </font>
    <font>
      <b/>
      <sz val="12"/>
      <color theme="1"/>
      <name val="Dussmann"/>
      <family val="2"/>
      <charset val="186"/>
    </font>
    <font>
      <sz val="14"/>
      <color indexed="8"/>
      <name val="Dussmann"/>
      <family val="2"/>
      <charset val="186"/>
    </font>
    <font>
      <sz val="12"/>
      <color indexed="8"/>
      <name val="Dussmann"/>
      <family val="2"/>
      <charset val="186"/>
    </font>
    <font>
      <sz val="14"/>
      <name val="Dussmann"/>
      <family val="2"/>
      <charset val="186"/>
    </font>
    <font>
      <sz val="12"/>
      <color rgb="FFFF0000"/>
      <name val="Dussmann"/>
      <family val="2"/>
      <charset val="186"/>
    </font>
    <font>
      <b/>
      <sz val="12"/>
      <color indexed="8"/>
      <name val="Dussmann"/>
      <family val="2"/>
      <charset val="186"/>
    </font>
    <font>
      <b/>
      <sz val="12"/>
      <name val="Dussmann"/>
      <family val="2"/>
      <charset val="186"/>
    </font>
    <font>
      <sz val="11"/>
      <color theme="1"/>
      <name val="Aptos Narrow"/>
      <family val="2"/>
      <scheme val="minor"/>
    </font>
    <font>
      <sz val="14"/>
      <color theme="1"/>
      <name val="Dussmann"/>
      <family val="2"/>
      <charset val="186"/>
    </font>
    <font>
      <b/>
      <sz val="24"/>
      <name val="Dussmann"/>
      <family val="2"/>
      <charset val="186"/>
    </font>
    <font>
      <sz val="12"/>
      <color rgb="FF000000"/>
      <name val="Dussmann"/>
      <family val="2"/>
      <charset val="186"/>
    </font>
    <font>
      <sz val="14"/>
      <color rgb="FF000000"/>
      <name val="Dussmann"/>
      <family val="2"/>
      <charset val="186"/>
    </font>
    <font>
      <b/>
      <sz val="11"/>
      <color theme="1"/>
      <name val="Dussmann"/>
      <family val="2"/>
      <charset val="186"/>
    </font>
    <font>
      <b/>
      <sz val="12"/>
      <color rgb="FF000000"/>
      <name val="Dussmann"/>
      <family val="2"/>
      <charset val="186"/>
    </font>
    <font>
      <sz val="12"/>
      <color rgb="FF000000"/>
      <name val="Dussmann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6EB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4CC"/>
        <bgColor indexed="64"/>
      </patternFill>
    </fill>
    <fill>
      <patternFill patternType="solid">
        <fgColor rgb="FFFFE0CC"/>
        <bgColor indexed="64"/>
      </patternFill>
    </fill>
    <fill>
      <patternFill patternType="solid">
        <fgColor rgb="FFEDEA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9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3" fillId="0" borderId="1" xfId="0" applyFont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10" fillId="0" borderId="0" xfId="0" applyFont="1"/>
    <xf numFmtId="0" fontId="10" fillId="3" borderId="0" xfId="0" applyFont="1" applyFill="1"/>
    <xf numFmtId="0" fontId="3" fillId="3" borderId="0" xfId="0" applyFont="1" applyFill="1"/>
    <xf numFmtId="0" fontId="2" fillId="3" borderId="0" xfId="0" applyFont="1" applyFill="1"/>
    <xf numFmtId="0" fontId="3" fillId="0" borderId="0" xfId="0" applyFont="1" applyAlignment="1">
      <alignment vertical="top"/>
    </xf>
    <xf numFmtId="0" fontId="3" fillId="3" borderId="0" xfId="0" applyFont="1" applyFill="1" applyAlignment="1">
      <alignment vertical="top"/>
    </xf>
    <xf numFmtId="0" fontId="10" fillId="0" borderId="0" xfId="0" applyFont="1" applyAlignment="1">
      <alignment vertical="top"/>
    </xf>
    <xf numFmtId="0" fontId="1" fillId="3" borderId="0" xfId="0" applyFont="1" applyFill="1" applyAlignment="1">
      <alignment vertical="top"/>
    </xf>
    <xf numFmtId="49" fontId="8" fillId="0" borderId="0" xfId="0" applyNumberFormat="1" applyFont="1" applyAlignment="1">
      <alignment wrapText="1"/>
    </xf>
    <xf numFmtId="2" fontId="8" fillId="0" borderId="0" xfId="0" applyNumberFormat="1" applyFont="1" applyAlignment="1">
      <alignment wrapText="1"/>
    </xf>
    <xf numFmtId="2" fontId="8" fillId="3" borderId="0" xfId="0" applyNumberFormat="1" applyFont="1" applyFill="1" applyAlignment="1">
      <alignment wrapText="1"/>
    </xf>
    <xf numFmtId="0" fontId="2" fillId="0" borderId="6" xfId="1" applyFont="1" applyBorder="1" applyAlignment="1">
      <alignment horizontal="left"/>
    </xf>
    <xf numFmtId="0" fontId="2" fillId="0" borderId="4" xfId="1" applyFont="1" applyBorder="1"/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0" xfId="1" applyFont="1"/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1" xfId="1" applyFont="1" applyBorder="1"/>
    <xf numFmtId="0" fontId="3" fillId="0" borderId="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1" xfId="0" applyFont="1" applyBorder="1"/>
    <xf numFmtId="49" fontId="7" fillId="0" borderId="12" xfId="0" applyNumberFormat="1" applyFont="1" applyBorder="1" applyAlignment="1">
      <alignment vertical="center" wrapText="1"/>
    </xf>
    <xf numFmtId="2" fontId="8" fillId="0" borderId="10" xfId="0" applyNumberFormat="1" applyFont="1" applyBorder="1" applyAlignment="1">
      <alignment horizontal="right" vertical="center" wrapText="1"/>
    </xf>
    <xf numFmtId="164" fontId="8" fillId="3" borderId="10" xfId="0" applyNumberFormat="1" applyFont="1" applyFill="1" applyBorder="1" applyAlignment="1">
      <alignment horizontal="righ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vertical="center" wrapText="1"/>
    </xf>
    <xf numFmtId="49" fontId="8" fillId="0" borderId="10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wrapText="1"/>
    </xf>
    <xf numFmtId="0" fontId="9" fillId="0" borderId="10" xfId="0" applyFont="1" applyBorder="1" applyAlignment="1">
      <alignment vertical="center"/>
    </xf>
    <xf numFmtId="0" fontId="3" fillId="0" borderId="10" xfId="0" applyFont="1" applyBorder="1"/>
    <xf numFmtId="49" fontId="7" fillId="3" borderId="0" xfId="0" applyNumberFormat="1" applyFont="1" applyFill="1" applyAlignment="1">
      <alignment vertical="center" wrapText="1"/>
    </xf>
    <xf numFmtId="164" fontId="7" fillId="3" borderId="0" xfId="0" applyNumberFormat="1" applyFont="1" applyFill="1" applyAlignment="1">
      <alignment vertical="center" wrapText="1"/>
    </xf>
    <xf numFmtId="2" fontId="16" fillId="5" borderId="10" xfId="0" applyNumberFormat="1" applyFont="1" applyFill="1" applyBorder="1" applyAlignment="1">
      <alignment wrapText="1"/>
    </xf>
    <xf numFmtId="2" fontId="16" fillId="5" borderId="10" xfId="0" applyNumberFormat="1" applyFont="1" applyFill="1" applyBorder="1" applyAlignment="1">
      <alignment horizontal="right" vertical="center" wrapText="1"/>
    </xf>
    <xf numFmtId="49" fontId="7" fillId="3" borderId="10" xfId="0" applyNumberFormat="1" applyFont="1" applyFill="1" applyBorder="1" applyAlignment="1">
      <alignment vertical="center" wrapText="1"/>
    </xf>
    <xf numFmtId="49" fontId="8" fillId="0" borderId="10" xfId="0" applyNumberFormat="1" applyFont="1" applyBorder="1" applyAlignment="1">
      <alignment wrapText="1"/>
    </xf>
    <xf numFmtId="49" fontId="7" fillId="3" borderId="10" xfId="0" applyNumberFormat="1" applyFont="1" applyFill="1" applyBorder="1" applyAlignment="1">
      <alignment horizontal="left" vertical="center" wrapText="1"/>
    </xf>
    <xf numFmtId="0" fontId="15" fillId="3" borderId="0" xfId="0" applyFont="1" applyFill="1"/>
    <xf numFmtId="164" fontId="8" fillId="0" borderId="10" xfId="0" applyNumberFormat="1" applyFont="1" applyBorder="1" applyAlignment="1">
      <alignment horizontal="right" vertical="center" wrapText="1"/>
    </xf>
    <xf numFmtId="49" fontId="7" fillId="0" borderId="10" xfId="0" applyNumberFormat="1" applyFont="1" applyBorder="1" applyAlignment="1">
      <alignment horizontal="left" wrapText="1"/>
    </xf>
    <xf numFmtId="49" fontId="9" fillId="0" borderId="10" xfId="0" applyNumberFormat="1" applyFont="1" applyBorder="1" applyAlignment="1">
      <alignment wrapText="1"/>
    </xf>
    <xf numFmtId="49" fontId="9" fillId="0" borderId="10" xfId="0" applyNumberFormat="1" applyFont="1" applyBorder="1" applyAlignment="1">
      <alignment vertical="center" wrapText="1"/>
    </xf>
    <xf numFmtId="2" fontId="3" fillId="3" borderId="10" xfId="0" applyNumberFormat="1" applyFont="1" applyFill="1" applyBorder="1" applyAlignment="1">
      <alignment horizontal="right" vertical="center" wrapText="1"/>
    </xf>
    <xf numFmtId="164" fontId="11" fillId="3" borderId="10" xfId="0" applyNumberFormat="1" applyFont="1" applyFill="1" applyBorder="1" applyAlignment="1">
      <alignment horizontal="right" vertical="center" wrapText="1"/>
    </xf>
    <xf numFmtId="49" fontId="9" fillId="0" borderId="10" xfId="0" applyNumberFormat="1" applyFont="1" applyBorder="1" applyAlignment="1">
      <alignment horizontal="left" vertical="center" wrapText="1"/>
    </xf>
    <xf numFmtId="49" fontId="8" fillId="3" borderId="10" xfId="0" applyNumberFormat="1" applyFont="1" applyFill="1" applyBorder="1" applyAlignment="1">
      <alignment wrapText="1"/>
    </xf>
    <xf numFmtId="165" fontId="12" fillId="4" borderId="10" xfId="0" applyNumberFormat="1" applyFont="1" applyFill="1" applyBorder="1" applyAlignment="1">
      <alignment horizontal="right"/>
    </xf>
    <xf numFmtId="49" fontId="9" fillId="3" borderId="10" xfId="0" applyNumberFormat="1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49" fontId="7" fillId="3" borderId="10" xfId="0" applyNumberFormat="1" applyFont="1" applyFill="1" applyBorder="1" applyAlignment="1">
      <alignment horizontal="left" wrapText="1"/>
    </xf>
    <xf numFmtId="2" fontId="8" fillId="3" borderId="10" xfId="0" applyNumberFormat="1" applyFont="1" applyFill="1" applyBorder="1" applyAlignment="1">
      <alignment horizontal="right" vertical="center" wrapText="1"/>
    </xf>
    <xf numFmtId="0" fontId="3" fillId="3" borderId="10" xfId="0" applyFont="1" applyFill="1" applyBorder="1"/>
    <xf numFmtId="49" fontId="17" fillId="3" borderId="10" xfId="0" applyNumberFormat="1" applyFont="1" applyFill="1" applyBorder="1" applyAlignment="1">
      <alignment wrapText="1"/>
    </xf>
    <xf numFmtId="0" fontId="2" fillId="0" borderId="15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49" fontId="8" fillId="3" borderId="10" xfId="0" applyNumberFormat="1" applyFont="1" applyFill="1" applyBorder="1" applyAlignment="1">
      <alignment horizontal="left" wrapText="1"/>
    </xf>
    <xf numFmtId="49" fontId="8" fillId="3" borderId="0" xfId="0" applyNumberFormat="1" applyFont="1" applyFill="1" applyAlignment="1">
      <alignment wrapText="1"/>
    </xf>
    <xf numFmtId="0" fontId="6" fillId="2" borderId="17" xfId="0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2" fontId="16" fillId="5" borderId="13" xfId="0" applyNumberFormat="1" applyFont="1" applyFill="1" applyBorder="1" applyAlignment="1">
      <alignment wrapText="1"/>
    </xf>
    <xf numFmtId="2" fontId="3" fillId="3" borderId="13" xfId="0" applyNumberFormat="1" applyFont="1" applyFill="1" applyBorder="1" applyAlignment="1">
      <alignment horizontal="right" vertical="center" wrapText="1"/>
    </xf>
    <xf numFmtId="49" fontId="7" fillId="0" borderId="14" xfId="0" applyNumberFormat="1" applyFont="1" applyBorder="1" applyAlignment="1">
      <alignment vertical="center" wrapText="1"/>
    </xf>
    <xf numFmtId="49" fontId="19" fillId="0" borderId="14" xfId="0" applyNumberFormat="1" applyFont="1" applyBorder="1" applyAlignment="1">
      <alignment horizontal="right" wrapText="1"/>
    </xf>
    <xf numFmtId="49" fontId="7" fillId="3" borderId="14" xfId="0" applyNumberFormat="1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2" fontId="12" fillId="3" borderId="13" xfId="0" applyNumberFormat="1" applyFont="1" applyFill="1" applyBorder="1" applyAlignment="1">
      <alignment wrapText="1"/>
    </xf>
    <xf numFmtId="0" fontId="14" fillId="9" borderId="10" xfId="0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0" fontId="6" fillId="9" borderId="10" xfId="0" applyFont="1" applyFill="1" applyBorder="1" applyAlignment="1">
      <alignment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4" fillId="9" borderId="10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2" fillId="0" borderId="0" xfId="1" applyFont="1" applyAlignment="1">
      <alignment wrapText="1"/>
    </xf>
    <xf numFmtId="0" fontId="2" fillId="0" borderId="0" xfId="1" applyFont="1" applyAlignment="1">
      <alignment vertical="center" wrapText="1"/>
    </xf>
    <xf numFmtId="2" fontId="3" fillId="10" borderId="10" xfId="0" applyNumberFormat="1" applyFont="1" applyFill="1" applyBorder="1" applyAlignment="1">
      <alignment horizontal="right" vertical="center"/>
    </xf>
    <xf numFmtId="2" fontId="3" fillId="10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2" fontId="3" fillId="10" borderId="0" xfId="0" applyNumberFormat="1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2" fontId="8" fillId="3" borderId="17" xfId="0" applyNumberFormat="1" applyFont="1" applyFill="1" applyBorder="1" applyAlignment="1">
      <alignment horizontal="right" vertical="center" wrapText="1"/>
    </xf>
    <xf numFmtId="164" fontId="8" fillId="3" borderId="17" xfId="0" applyNumberFormat="1" applyFont="1" applyFill="1" applyBorder="1" applyAlignment="1">
      <alignment horizontal="right" vertical="center" wrapText="1"/>
    </xf>
    <xf numFmtId="2" fontId="8" fillId="0" borderId="17" xfId="0" applyNumberFormat="1" applyFont="1" applyBorder="1" applyAlignment="1">
      <alignment horizontal="right" vertical="center" wrapText="1"/>
    </xf>
    <xf numFmtId="0" fontId="9" fillId="3" borderId="10" xfId="0" applyFont="1" applyFill="1" applyBorder="1"/>
    <xf numFmtId="2" fontId="3" fillId="0" borderId="10" xfId="0" applyNumberFormat="1" applyFont="1" applyBorder="1"/>
    <xf numFmtId="2" fontId="3" fillId="0" borderId="10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2" fontId="8" fillId="0" borderId="9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3" borderId="10" xfId="0" applyFont="1" applyFill="1" applyBorder="1" applyAlignment="1">
      <alignment horizontal="left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vertical="center" wrapText="1"/>
    </xf>
    <xf numFmtId="49" fontId="3" fillId="3" borderId="10" xfId="0" applyNumberFormat="1" applyFont="1" applyFill="1" applyBorder="1" applyAlignment="1">
      <alignment vertical="center" wrapText="1"/>
    </xf>
    <xf numFmtId="49" fontId="8" fillId="0" borderId="13" xfId="0" applyNumberFormat="1" applyFont="1" applyBorder="1" applyAlignment="1">
      <alignment vertical="center" wrapText="1"/>
    </xf>
    <xf numFmtId="49" fontId="8" fillId="3" borderId="14" xfId="0" applyNumberFormat="1" applyFont="1" applyFill="1" applyBorder="1" applyAlignment="1">
      <alignment vertical="center" wrapText="1"/>
    </xf>
    <xf numFmtId="49" fontId="20" fillId="0" borderId="10" xfId="0" applyNumberFormat="1" applyFont="1" applyBorder="1" applyAlignment="1">
      <alignment wrapText="1"/>
    </xf>
    <xf numFmtId="2" fontId="3" fillId="3" borderId="10" xfId="0" applyNumberFormat="1" applyFont="1" applyFill="1" applyBorder="1"/>
    <xf numFmtId="2" fontId="11" fillId="3" borderId="10" xfId="0" applyNumberFormat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vertical="center" wrapText="1"/>
    </xf>
    <xf numFmtId="2" fontId="3" fillId="3" borderId="10" xfId="0" applyNumberFormat="1" applyFont="1" applyFill="1" applyBorder="1" applyAlignment="1">
      <alignment vertical="center"/>
    </xf>
    <xf numFmtId="49" fontId="3" fillId="3" borderId="10" xfId="0" applyNumberFormat="1" applyFont="1" applyFill="1" applyBorder="1" applyAlignment="1">
      <alignment wrapText="1"/>
    </xf>
    <xf numFmtId="49" fontId="8" fillId="3" borderId="14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 wrapText="1"/>
    </xf>
    <xf numFmtId="2" fontId="3" fillId="0" borderId="10" xfId="0" applyNumberFormat="1" applyFont="1" applyBorder="1" applyAlignment="1">
      <alignment horizontal="right" vertical="center" wrapText="1"/>
    </xf>
    <xf numFmtId="49" fontId="3" fillId="0" borderId="13" xfId="0" applyNumberFormat="1" applyFont="1" applyBorder="1" applyAlignment="1">
      <alignment vertical="center" wrapText="1"/>
    </xf>
    <xf numFmtId="49" fontId="20" fillId="0" borderId="10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2" fontId="16" fillId="5" borderId="10" xfId="0" applyNumberFormat="1" applyFont="1" applyFill="1" applyBorder="1" applyAlignment="1">
      <alignment vertical="center" wrapText="1"/>
    </xf>
    <xf numFmtId="49" fontId="19" fillId="0" borderId="10" xfId="0" applyNumberFormat="1" applyFont="1" applyBorder="1" applyAlignment="1">
      <alignment horizontal="right" vertical="center" wrapText="1"/>
    </xf>
    <xf numFmtId="164" fontId="3" fillId="3" borderId="10" xfId="0" applyNumberFormat="1" applyFont="1" applyFill="1" applyBorder="1" applyAlignment="1">
      <alignment horizontal="right" vertical="center" wrapText="1"/>
    </xf>
    <xf numFmtId="49" fontId="3" fillId="0" borderId="10" xfId="0" applyNumberFormat="1" applyFont="1" applyBorder="1" applyAlignment="1">
      <alignment wrapText="1"/>
    </xf>
    <xf numFmtId="49" fontId="9" fillId="0" borderId="12" xfId="0" applyNumberFormat="1" applyFont="1" applyBorder="1" applyAlignment="1">
      <alignment horizontal="left" vertical="center" wrapText="1"/>
    </xf>
    <xf numFmtId="49" fontId="8" fillId="3" borderId="13" xfId="0" applyNumberFormat="1" applyFont="1" applyFill="1" applyBorder="1" applyAlignment="1">
      <alignment horizontal="left" vertical="center" wrapText="1"/>
    </xf>
    <xf numFmtId="49" fontId="20" fillId="3" borderId="10" xfId="0" applyNumberFormat="1" applyFont="1" applyFill="1" applyBorder="1" applyAlignment="1">
      <alignment wrapText="1"/>
    </xf>
    <xf numFmtId="49" fontId="20" fillId="3" borderId="14" xfId="0" applyNumberFormat="1" applyFont="1" applyFill="1" applyBorder="1" applyAlignment="1">
      <alignment wrapText="1"/>
    </xf>
    <xf numFmtId="2" fontId="20" fillId="5" borderId="10" xfId="0" applyNumberFormat="1" applyFont="1" applyFill="1" applyBorder="1" applyAlignment="1">
      <alignment wrapText="1"/>
    </xf>
    <xf numFmtId="2" fontId="20" fillId="5" borderId="10" xfId="0" applyNumberFormat="1" applyFont="1" applyFill="1" applyBorder="1" applyAlignment="1">
      <alignment horizontal="right" vertical="center" wrapText="1"/>
    </xf>
    <xf numFmtId="2" fontId="20" fillId="5" borderId="10" xfId="0" applyNumberFormat="1" applyFont="1" applyFill="1" applyBorder="1" applyAlignment="1">
      <alignment vertical="center" wrapText="1"/>
    </xf>
    <xf numFmtId="2" fontId="20" fillId="5" borderId="13" xfId="0" applyNumberFormat="1" applyFont="1" applyFill="1" applyBorder="1" applyAlignment="1">
      <alignment wrapText="1"/>
    </xf>
    <xf numFmtId="49" fontId="3" fillId="3" borderId="14" xfId="0" applyNumberFormat="1" applyFont="1" applyFill="1" applyBorder="1" applyAlignment="1">
      <alignment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wrapText="1"/>
    </xf>
    <xf numFmtId="49" fontId="3" fillId="0" borderId="10" xfId="0" applyNumberFormat="1" applyFont="1" applyBorder="1" applyAlignment="1">
      <alignment horizontal="left" wrapText="1"/>
    </xf>
    <xf numFmtId="49" fontId="16" fillId="0" borderId="10" xfId="0" applyNumberFormat="1" applyFont="1" applyBorder="1" applyAlignment="1">
      <alignment vertical="center" wrapText="1"/>
    </xf>
    <xf numFmtId="49" fontId="16" fillId="0" borderId="10" xfId="0" applyNumberFormat="1" applyFont="1" applyBorder="1" applyAlignment="1">
      <alignment wrapText="1"/>
    </xf>
    <xf numFmtId="0" fontId="3" fillId="3" borderId="10" xfId="0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wrapText="1"/>
    </xf>
    <xf numFmtId="49" fontId="16" fillId="3" borderId="14" xfId="0" applyNumberFormat="1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2" fillId="3" borderId="1" xfId="1" applyFont="1" applyFill="1" applyBorder="1" applyAlignment="1">
      <alignment horizontal="left" vertical="center" wrapText="1"/>
    </xf>
    <xf numFmtId="0" fontId="6" fillId="8" borderId="14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left" vertical="center" wrapText="1"/>
    </xf>
    <xf numFmtId="49" fontId="19" fillId="0" borderId="15" xfId="0" applyNumberFormat="1" applyFont="1" applyBorder="1" applyAlignment="1">
      <alignment horizontal="right" wrapText="1"/>
    </xf>
    <xf numFmtId="49" fontId="19" fillId="0" borderId="4" xfId="0" applyNumberFormat="1" applyFont="1" applyBorder="1" applyAlignment="1">
      <alignment horizontal="right" wrapText="1"/>
    </xf>
    <xf numFmtId="49" fontId="19" fillId="0" borderId="11" xfId="0" applyNumberFormat="1" applyFont="1" applyBorder="1" applyAlignment="1">
      <alignment horizontal="right" wrapText="1"/>
    </xf>
    <xf numFmtId="0" fontId="6" fillId="3" borderId="6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right" vertical="center" wrapText="1"/>
    </xf>
    <xf numFmtId="0" fontId="6" fillId="3" borderId="7" xfId="0" applyFont="1" applyFill="1" applyBorder="1" applyAlignment="1">
      <alignment horizontal="right" vertical="center" wrapText="1"/>
    </xf>
    <xf numFmtId="2" fontId="12" fillId="3" borderId="18" xfId="0" applyNumberFormat="1" applyFont="1" applyFill="1" applyBorder="1" applyAlignment="1">
      <alignment horizontal="right" wrapText="1"/>
    </xf>
    <xf numFmtId="2" fontId="12" fillId="3" borderId="1" xfId="0" applyNumberFormat="1" applyFont="1" applyFill="1" applyBorder="1" applyAlignment="1">
      <alignment horizontal="right" wrapText="1"/>
    </xf>
    <xf numFmtId="2" fontId="12" fillId="3" borderId="19" xfId="0" applyNumberFormat="1" applyFont="1" applyFill="1" applyBorder="1" applyAlignment="1">
      <alignment horizontal="right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wrapText="1"/>
    </xf>
    <xf numFmtId="0" fontId="6" fillId="6" borderId="14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17" xfId="0" applyFont="1" applyFill="1" applyBorder="1" applyAlignment="1">
      <alignment horizontal="left" vertical="center" wrapText="1"/>
    </xf>
    <xf numFmtId="49" fontId="11" fillId="3" borderId="18" xfId="0" applyNumberFormat="1" applyFont="1" applyFill="1" applyBorder="1" applyAlignment="1">
      <alignment horizontal="right" wrapText="1"/>
    </xf>
    <xf numFmtId="49" fontId="11" fillId="3" borderId="1" xfId="0" applyNumberFormat="1" applyFont="1" applyFill="1" applyBorder="1" applyAlignment="1">
      <alignment horizontal="right" wrapText="1"/>
    </xf>
    <xf numFmtId="49" fontId="11" fillId="3" borderId="19" xfId="0" applyNumberFormat="1" applyFont="1" applyFill="1" applyBorder="1" applyAlignment="1">
      <alignment horizontal="right" wrapText="1"/>
    </xf>
    <xf numFmtId="0" fontId="6" fillId="7" borderId="10" xfId="0" applyFont="1" applyFill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right" wrapText="1"/>
    </xf>
    <xf numFmtId="49" fontId="11" fillId="0" borderId="10" xfId="0" applyNumberFormat="1" applyFont="1" applyBorder="1" applyAlignment="1">
      <alignment horizontal="right" wrapText="1"/>
    </xf>
    <xf numFmtId="0" fontId="2" fillId="0" borderId="0" xfId="1" applyFont="1" applyAlignment="1">
      <alignment horizontal="left"/>
    </xf>
    <xf numFmtId="49" fontId="11" fillId="3" borderId="12" xfId="0" applyNumberFormat="1" applyFont="1" applyFill="1" applyBorder="1" applyAlignment="1">
      <alignment horizontal="right" wrapText="1"/>
    </xf>
    <xf numFmtId="49" fontId="11" fillId="3" borderId="16" xfId="0" applyNumberFormat="1" applyFont="1" applyFill="1" applyBorder="1" applyAlignment="1">
      <alignment horizontal="right" wrapText="1"/>
    </xf>
    <xf numFmtId="49" fontId="11" fillId="3" borderId="13" xfId="0" applyNumberFormat="1" applyFont="1" applyFill="1" applyBorder="1" applyAlignment="1">
      <alignment horizontal="right" wrapText="1"/>
    </xf>
    <xf numFmtId="0" fontId="6" fillId="7" borderId="14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6" fillId="2" borderId="10" xfId="1" applyFont="1" applyFill="1" applyBorder="1" applyAlignment="1">
      <alignment horizontal="left"/>
    </xf>
    <xf numFmtId="0" fontId="2" fillId="0" borderId="2" xfId="1" applyFont="1" applyBorder="1" applyAlignment="1">
      <alignment horizontal="left"/>
    </xf>
    <xf numFmtId="0" fontId="6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49" fontId="11" fillId="0" borderId="12" xfId="0" applyNumberFormat="1" applyFont="1" applyBorder="1" applyAlignment="1">
      <alignment horizontal="right" wrapText="1"/>
    </xf>
    <xf numFmtId="49" fontId="11" fillId="0" borderId="16" xfId="0" applyNumberFormat="1" applyFont="1" applyBorder="1" applyAlignment="1">
      <alignment horizontal="right" wrapText="1"/>
    </xf>
    <xf numFmtId="49" fontId="11" fillId="0" borderId="13" xfId="0" applyNumberFormat="1" applyFont="1" applyBorder="1" applyAlignment="1">
      <alignment horizontal="right" wrapText="1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3" borderId="18" xfId="1" applyFont="1" applyFill="1" applyBorder="1" applyAlignment="1">
      <alignment horizontal="left" vertical="center" wrapText="1"/>
    </xf>
    <xf numFmtId="0" fontId="2" fillId="3" borderId="19" xfId="1" applyFont="1" applyFill="1" applyBorder="1" applyAlignment="1">
      <alignment horizontal="left" vertical="center" wrapText="1"/>
    </xf>
    <xf numFmtId="0" fontId="2" fillId="0" borderId="15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2" fillId="0" borderId="6" xfId="1" applyFont="1" applyBorder="1" applyAlignment="1">
      <alignment horizontal="left" wrapText="1"/>
    </xf>
    <xf numFmtId="0" fontId="2" fillId="0" borderId="7" xfId="1" applyFont="1" applyBorder="1" applyAlignment="1">
      <alignment horizontal="left" wrapText="1"/>
    </xf>
  </cellXfs>
  <cellStyles count="2">
    <cellStyle name="Normaallaad 2" xfId="1" xr:uid="{827BCEA5-FBC6-42D6-BE9E-A7650FEE73FB}"/>
    <cellStyle name="Normal" xfId="0" builtinId="0"/>
  </cellStyles>
  <dxfs count="0"/>
  <tableStyles count="0" defaultTableStyle="TableStyleMedium2" defaultPivotStyle="PivotStyleLight16"/>
  <colors>
    <mruColors>
      <color rgb="FFF2ACC8"/>
      <color rgb="FFF0DFB4"/>
      <color rgb="FFC3F9AB"/>
      <color rgb="FFABF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06/relationships/rdRichValueStructure" Target="richData/rdrichvaluestructure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Relationship Id="rId14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CA57B-1081-4F0E-B73C-76F0A09AAD51}">
  <sheetPr>
    <pageSetUpPr fitToPage="1"/>
  </sheetPr>
  <dimension ref="A1:W182"/>
  <sheetViews>
    <sheetView zoomScale="50" zoomScaleNormal="50" workbookViewId="0">
      <selection activeCell="A144" sqref="A144:C144"/>
    </sheetView>
  </sheetViews>
  <sheetFormatPr defaultColWidth="9.25" defaultRowHeight="15.5"/>
  <cols>
    <col min="1" max="1" width="25.6640625" style="2" customWidth="1"/>
    <col min="2" max="2" width="55.9140625" style="2" customWidth="1"/>
    <col min="3" max="3" width="100.6640625" style="2" customWidth="1"/>
    <col min="4" max="8" width="15.6640625" style="2" customWidth="1"/>
    <col min="9" max="16384" width="9.25" style="2"/>
  </cols>
  <sheetData>
    <row r="1" spans="1:11" ht="19" customHeight="1">
      <c r="A1" s="176" t="e" vm="1">
        <v>#VALUE!</v>
      </c>
      <c r="B1" s="176"/>
      <c r="C1" s="1"/>
    </row>
    <row r="2" spans="1:11" ht="19" customHeight="1">
      <c r="A2" s="176"/>
      <c r="B2" s="176"/>
      <c r="C2" s="1"/>
      <c r="D2" s="39"/>
      <c r="F2" s="40"/>
      <c r="G2" s="40"/>
      <c r="H2" s="40"/>
      <c r="I2" s="40"/>
      <c r="J2" s="40"/>
    </row>
    <row r="3" spans="1:11" ht="19" customHeight="1">
      <c r="A3" s="176"/>
      <c r="B3" s="176"/>
      <c r="C3" s="1"/>
      <c r="D3" s="39"/>
      <c r="F3" s="40"/>
      <c r="G3" s="40"/>
      <c r="H3" s="40"/>
      <c r="I3" s="40"/>
      <c r="J3" s="40"/>
    </row>
    <row r="4" spans="1:11" ht="19" customHeight="1">
      <c r="A4" s="176"/>
      <c r="B4" s="176"/>
      <c r="C4" s="1"/>
      <c r="D4" s="39"/>
      <c r="F4" s="40"/>
      <c r="G4" s="40"/>
      <c r="H4" s="40"/>
      <c r="I4" s="40"/>
      <c r="J4" s="40"/>
    </row>
    <row r="5" spans="1:11" ht="19" customHeight="1">
      <c r="A5" s="176"/>
      <c r="B5" s="176"/>
      <c r="C5" s="1"/>
      <c r="D5" s="39"/>
    </row>
    <row r="6" spans="1:11" ht="30">
      <c r="A6" s="46" t="s">
        <v>28</v>
      </c>
      <c r="B6" s="46"/>
      <c r="C6" s="3"/>
    </row>
    <row r="7" spans="1:11" ht="30">
      <c r="A7" s="29" t="s">
        <v>30</v>
      </c>
      <c r="B7" s="29" t="s">
        <v>29</v>
      </c>
      <c r="C7" s="3"/>
      <c r="D7" s="4"/>
      <c r="E7" s="4"/>
    </row>
    <row r="8" spans="1:11" s="7" customFormat="1" ht="50.15" customHeight="1">
      <c r="A8" s="177" t="s">
        <v>0</v>
      </c>
      <c r="B8" s="178"/>
      <c r="C8" s="5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K8" s="11"/>
    </row>
    <row r="9" spans="1:11" ht="17.5">
      <c r="A9" s="158" t="s">
        <v>17</v>
      </c>
      <c r="B9" s="57" t="s">
        <v>67</v>
      </c>
      <c r="C9" s="78" t="s">
        <v>68</v>
      </c>
      <c r="D9" s="86">
        <v>400</v>
      </c>
      <c r="E9" s="32">
        <v>426</v>
      </c>
      <c r="F9" s="32">
        <v>54.6</v>
      </c>
      <c r="G9" s="32">
        <v>13.3</v>
      </c>
      <c r="H9" s="32">
        <v>17.5</v>
      </c>
      <c r="K9" s="175"/>
    </row>
    <row r="10" spans="1:11" ht="17.5">
      <c r="A10" s="159"/>
      <c r="B10" s="77" t="s">
        <v>66</v>
      </c>
      <c r="C10" s="78" t="s">
        <v>241</v>
      </c>
      <c r="D10" s="87">
        <v>50</v>
      </c>
      <c r="E10" s="32">
        <v>55.7</v>
      </c>
      <c r="F10" s="32">
        <v>12.1</v>
      </c>
      <c r="G10" s="32">
        <v>0.26</v>
      </c>
      <c r="H10" s="32">
        <v>0.41499999999999998</v>
      </c>
      <c r="K10" s="175"/>
    </row>
    <row r="11" spans="1:11" ht="17.5">
      <c r="A11" s="159"/>
      <c r="B11" s="77" t="s">
        <v>47</v>
      </c>
      <c r="C11" s="79" t="s">
        <v>48</v>
      </c>
      <c r="D11" s="87">
        <v>5</v>
      </c>
      <c r="E11" s="32">
        <v>37.200000000000003</v>
      </c>
      <c r="F11" s="32">
        <v>4.4999999999999998E-2</v>
      </c>
      <c r="G11" s="32">
        <v>4.0999999999999996</v>
      </c>
      <c r="H11" s="32">
        <v>0.03</v>
      </c>
      <c r="K11" s="175"/>
    </row>
    <row r="12" spans="1:11" ht="17.5">
      <c r="A12" s="159"/>
      <c r="B12" s="77" t="s">
        <v>15</v>
      </c>
      <c r="C12" s="78" t="s">
        <v>65</v>
      </c>
      <c r="D12" s="87">
        <v>10</v>
      </c>
      <c r="E12" s="32">
        <v>61.2</v>
      </c>
      <c r="F12" s="32">
        <v>0.14699999999999999</v>
      </c>
      <c r="G12" s="32">
        <v>5.34</v>
      </c>
      <c r="H12" s="32">
        <v>2.5499999999999998</v>
      </c>
      <c r="K12" s="175"/>
    </row>
    <row r="13" spans="1:11" ht="17.5">
      <c r="A13" s="159"/>
      <c r="B13" s="43" t="s">
        <v>73</v>
      </c>
      <c r="C13" s="48"/>
      <c r="D13" s="31">
        <v>60</v>
      </c>
      <c r="E13" s="32">
        <v>167</v>
      </c>
      <c r="F13" s="32">
        <v>28.8</v>
      </c>
      <c r="G13" s="32">
        <v>2.16</v>
      </c>
      <c r="H13" s="32">
        <v>6</v>
      </c>
      <c r="K13" s="175"/>
    </row>
    <row r="14" spans="1:11" ht="17.5">
      <c r="A14" s="159"/>
      <c r="B14" s="43" t="s">
        <v>85</v>
      </c>
      <c r="C14" s="48"/>
      <c r="D14" s="31">
        <v>24</v>
      </c>
      <c r="E14" s="32">
        <v>30.8</v>
      </c>
      <c r="F14" s="32">
        <v>0</v>
      </c>
      <c r="G14" s="32">
        <v>1.08</v>
      </c>
      <c r="H14" s="32">
        <v>5.28</v>
      </c>
      <c r="K14" s="175"/>
    </row>
    <row r="15" spans="1:11" ht="17.5">
      <c r="A15" s="159"/>
      <c r="B15" s="43" t="s">
        <v>72</v>
      </c>
      <c r="C15" s="48"/>
      <c r="D15" s="31">
        <v>30</v>
      </c>
      <c r="E15" s="32">
        <v>12.4</v>
      </c>
      <c r="F15" s="32">
        <v>0.42</v>
      </c>
      <c r="G15" s="32">
        <v>0</v>
      </c>
      <c r="H15" s="32">
        <v>0.21</v>
      </c>
      <c r="K15" s="175"/>
    </row>
    <row r="16" spans="1:11" ht="17.5">
      <c r="A16" s="159"/>
      <c r="B16" s="43" t="s">
        <v>63</v>
      </c>
      <c r="C16" s="48"/>
      <c r="D16" s="31">
        <v>150</v>
      </c>
      <c r="E16" s="32">
        <v>57.8</v>
      </c>
      <c r="F16" s="32">
        <v>5.3</v>
      </c>
      <c r="G16" s="32">
        <v>2.6</v>
      </c>
      <c r="H16" s="32">
        <v>3.3</v>
      </c>
      <c r="K16" s="175"/>
    </row>
    <row r="17" spans="1:23" ht="17.5">
      <c r="A17" s="160"/>
      <c r="B17" s="33" t="s">
        <v>64</v>
      </c>
      <c r="C17" s="48"/>
      <c r="D17" s="31">
        <v>250</v>
      </c>
      <c r="E17" s="32">
        <v>1</v>
      </c>
      <c r="F17" s="32">
        <v>0</v>
      </c>
      <c r="G17" s="32">
        <v>0</v>
      </c>
      <c r="H17" s="32">
        <v>0.25</v>
      </c>
      <c r="K17" s="175"/>
    </row>
    <row r="18" spans="1:23" ht="19" customHeight="1">
      <c r="A18" s="161" t="s">
        <v>41</v>
      </c>
      <c r="B18" s="162"/>
      <c r="C18" s="163"/>
      <c r="D18" s="31"/>
      <c r="E18" s="32">
        <f>SUM(E9:E17)</f>
        <v>849.09999999999991</v>
      </c>
      <c r="F18" s="32">
        <f t="shared" ref="F18:H18" si="0">SUM(F9:F17)</f>
        <v>101.41200000000001</v>
      </c>
      <c r="G18" s="32">
        <f t="shared" si="0"/>
        <v>28.840000000000003</v>
      </c>
      <c r="H18" s="32">
        <f t="shared" si="0"/>
        <v>35.535000000000004</v>
      </c>
      <c r="K18" s="59"/>
    </row>
    <row r="19" spans="1:23" ht="17.5">
      <c r="A19" s="164" t="s">
        <v>1</v>
      </c>
      <c r="B19" s="57" t="s">
        <v>100</v>
      </c>
      <c r="C19" s="103" t="s">
        <v>247</v>
      </c>
      <c r="D19" s="100">
        <v>250</v>
      </c>
      <c r="E19" s="100">
        <v>199</v>
      </c>
      <c r="F19" s="100">
        <v>17.899999999999999</v>
      </c>
      <c r="G19" s="100">
        <v>8.75</v>
      </c>
      <c r="H19" s="100">
        <v>11.1</v>
      </c>
    </row>
    <row r="20" spans="1:23" ht="17.5">
      <c r="A20" s="164"/>
      <c r="B20" s="57" t="s">
        <v>97</v>
      </c>
      <c r="C20" s="104" t="s">
        <v>104</v>
      </c>
      <c r="D20" s="100">
        <v>175</v>
      </c>
      <c r="E20" s="100">
        <v>197</v>
      </c>
      <c r="F20" s="100">
        <v>7.56</v>
      </c>
      <c r="G20" s="100">
        <v>14.2</v>
      </c>
      <c r="H20" s="100">
        <v>7.95</v>
      </c>
    </row>
    <row r="21" spans="1:23" ht="19" customHeight="1">
      <c r="A21" s="164"/>
      <c r="B21" s="57" t="s">
        <v>25</v>
      </c>
      <c r="C21" s="101"/>
      <c r="D21" s="100">
        <v>220</v>
      </c>
      <c r="E21" s="61">
        <v>160</v>
      </c>
      <c r="F21" s="61">
        <v>34.1</v>
      </c>
      <c r="G21" s="61">
        <v>0.22</v>
      </c>
      <c r="H21" s="61">
        <v>4.18</v>
      </c>
    </row>
    <row r="22" spans="1:23" ht="18.75" customHeight="1">
      <c r="A22" s="164"/>
      <c r="B22" s="58" t="s">
        <v>101</v>
      </c>
      <c r="C22" s="105" t="s">
        <v>103</v>
      </c>
      <c r="D22" s="31">
        <v>100</v>
      </c>
      <c r="E22" s="32">
        <v>60.8</v>
      </c>
      <c r="F22" s="32">
        <v>9.49</v>
      </c>
      <c r="G22" s="32">
        <v>1.1200000000000001</v>
      </c>
      <c r="H22" s="32">
        <v>1.68</v>
      </c>
    </row>
    <row r="23" spans="1:23" ht="19" customHeight="1">
      <c r="A23" s="164"/>
      <c r="B23" s="56" t="s">
        <v>99</v>
      </c>
      <c r="C23" s="106" t="s">
        <v>107</v>
      </c>
      <c r="D23" s="31">
        <v>100</v>
      </c>
      <c r="E23" s="102">
        <v>65.5</v>
      </c>
      <c r="F23" s="102">
        <v>7.14</v>
      </c>
      <c r="G23" s="102">
        <v>3.35</v>
      </c>
      <c r="H23" s="102">
        <v>0.38700000000000001</v>
      </c>
    </row>
    <row r="24" spans="1:23" ht="19" customHeight="1">
      <c r="A24" s="164"/>
      <c r="B24" s="58" t="s">
        <v>98</v>
      </c>
      <c r="C24" s="106" t="s">
        <v>108</v>
      </c>
      <c r="D24" s="31">
        <v>100</v>
      </c>
      <c r="E24" s="102">
        <v>38.6</v>
      </c>
      <c r="F24" s="102">
        <v>2.99</v>
      </c>
      <c r="G24" s="102">
        <v>2.2200000000000002</v>
      </c>
      <c r="H24" s="102">
        <v>0.86699999999999999</v>
      </c>
    </row>
    <row r="25" spans="1:23" ht="17.5">
      <c r="A25" s="164"/>
      <c r="B25" s="56" t="s">
        <v>95</v>
      </c>
      <c r="C25" s="107" t="s">
        <v>170</v>
      </c>
      <c r="D25" s="51">
        <v>10</v>
      </c>
      <c r="E25" s="51">
        <v>49.9</v>
      </c>
      <c r="F25" s="51">
        <v>0.37</v>
      </c>
      <c r="G25" s="51">
        <v>5.36</v>
      </c>
      <c r="H25" s="51">
        <v>4.1000000000000002E-2</v>
      </c>
      <c r="I25" s="8"/>
      <c r="J25" s="8"/>
      <c r="K25" s="9"/>
      <c r="L25" s="9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9" customHeight="1">
      <c r="A26" s="164"/>
      <c r="B26" s="34" t="s">
        <v>15</v>
      </c>
      <c r="C26" s="108" t="s">
        <v>111</v>
      </c>
      <c r="D26" s="31">
        <v>10</v>
      </c>
      <c r="E26" s="32">
        <v>61.2</v>
      </c>
      <c r="F26" s="32">
        <v>0.14699999999999999</v>
      </c>
      <c r="G26" s="32">
        <v>5.34</v>
      </c>
      <c r="H26" s="32">
        <v>2.5499999999999998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19" customHeight="1">
      <c r="A27" s="164"/>
      <c r="B27" s="94" t="s">
        <v>16</v>
      </c>
      <c r="C27" s="109"/>
      <c r="D27" s="31">
        <v>30</v>
      </c>
      <c r="E27" s="32">
        <v>72.644999999999996</v>
      </c>
      <c r="F27" s="32">
        <v>15.435</v>
      </c>
      <c r="G27" s="32">
        <v>0.46499999999999997</v>
      </c>
      <c r="H27" s="32">
        <v>2.61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19" customHeight="1">
      <c r="A28" s="164"/>
      <c r="B28" s="43" t="s">
        <v>63</v>
      </c>
      <c r="C28" s="48"/>
      <c r="D28" s="31">
        <v>150</v>
      </c>
      <c r="E28" s="32">
        <v>57.8</v>
      </c>
      <c r="F28" s="32">
        <v>5.3</v>
      </c>
      <c r="G28" s="32">
        <v>2.6</v>
      </c>
      <c r="H28" s="32">
        <v>3.3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31">
      <c r="A29" s="164"/>
      <c r="B29" s="34" t="s">
        <v>105</v>
      </c>
      <c r="C29" s="35" t="s">
        <v>112</v>
      </c>
      <c r="D29" s="31">
        <v>160</v>
      </c>
      <c r="E29" s="32">
        <v>215</v>
      </c>
      <c r="F29" s="32">
        <v>28.6</v>
      </c>
      <c r="G29" s="32">
        <v>8.64</v>
      </c>
      <c r="H29" s="32">
        <v>5.24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19" customHeight="1">
      <c r="A30" s="161" t="s">
        <v>43</v>
      </c>
      <c r="B30" s="162"/>
      <c r="C30" s="163"/>
      <c r="D30" s="97"/>
      <c r="E30" s="96">
        <f>SUM(E19:E29)</f>
        <v>1177.4449999999999</v>
      </c>
      <c r="F30" s="96">
        <f>SUM(F19:F29)</f>
        <v>129.03200000000001</v>
      </c>
      <c r="G30" s="96">
        <f>SUM(G19:G29)</f>
        <v>52.265000000000008</v>
      </c>
      <c r="H30" s="96">
        <f>SUM(H19:H29)</f>
        <v>39.905000000000001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17.5">
      <c r="A31" s="145" t="s">
        <v>31</v>
      </c>
      <c r="B31" s="34" t="s">
        <v>106</v>
      </c>
      <c r="C31" s="139" t="s">
        <v>248</v>
      </c>
      <c r="D31" s="130">
        <v>350</v>
      </c>
      <c r="E31" s="130">
        <v>591.5</v>
      </c>
      <c r="F31" s="130">
        <v>46.55</v>
      </c>
      <c r="G31" s="130">
        <v>34.090000000000003</v>
      </c>
      <c r="H31" s="130">
        <v>22.54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19" customHeight="1">
      <c r="A32" s="146"/>
      <c r="B32" s="34" t="s">
        <v>109</v>
      </c>
      <c r="C32" s="110" t="s">
        <v>110</v>
      </c>
      <c r="D32" s="130">
        <v>100</v>
      </c>
      <c r="E32" s="130">
        <v>35.5</v>
      </c>
      <c r="F32" s="130">
        <v>4.03</v>
      </c>
      <c r="G32" s="130">
        <v>0.39200000000000002</v>
      </c>
      <c r="H32" s="130">
        <v>2.75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9" customHeight="1">
      <c r="A33" s="146"/>
      <c r="B33" s="34" t="s">
        <v>99</v>
      </c>
      <c r="C33" s="110" t="s">
        <v>107</v>
      </c>
      <c r="D33" s="130">
        <v>100</v>
      </c>
      <c r="E33" s="130">
        <v>65.5</v>
      </c>
      <c r="F33" s="130">
        <v>7.14</v>
      </c>
      <c r="G33" s="130">
        <v>3.35</v>
      </c>
      <c r="H33" s="130">
        <v>0.38700000000000001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9" customHeight="1">
      <c r="A34" s="146"/>
      <c r="B34" s="34" t="s">
        <v>19</v>
      </c>
      <c r="C34" s="44"/>
      <c r="D34" s="31">
        <v>60</v>
      </c>
      <c r="E34" s="32">
        <v>169.8</v>
      </c>
      <c r="F34" s="32">
        <v>39.6</v>
      </c>
      <c r="G34" s="32">
        <v>1.26</v>
      </c>
      <c r="H34" s="32">
        <v>4.2</v>
      </c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9" customHeight="1">
      <c r="A35" s="146"/>
      <c r="B35" s="43" t="s">
        <v>63</v>
      </c>
      <c r="C35" s="48"/>
      <c r="D35" s="31">
        <v>150</v>
      </c>
      <c r="E35" s="32">
        <v>57.8</v>
      </c>
      <c r="F35" s="32">
        <v>5.3</v>
      </c>
      <c r="G35" s="32">
        <v>2.6</v>
      </c>
      <c r="H35" s="32">
        <v>3.3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19" customHeight="1">
      <c r="A36" s="146"/>
      <c r="B36" s="34" t="s">
        <v>21</v>
      </c>
      <c r="C36" s="110"/>
      <c r="D36" s="130">
        <v>150</v>
      </c>
      <c r="E36" s="130">
        <v>72.099999999999994</v>
      </c>
      <c r="F36" s="130">
        <v>16.399999999999999</v>
      </c>
      <c r="G36" s="130">
        <v>0</v>
      </c>
      <c r="H36" s="130">
        <v>0</v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9" customHeight="1">
      <c r="A37" s="165" t="s">
        <v>42</v>
      </c>
      <c r="B37" s="165"/>
      <c r="C37" s="165"/>
      <c r="D37" s="133"/>
      <c r="E37" s="130">
        <f>SUM(E31:E36)</f>
        <v>992.19999999999993</v>
      </c>
      <c r="F37" s="130">
        <f>SUM(F31:F36)</f>
        <v>119.01999999999998</v>
      </c>
      <c r="G37" s="130">
        <f>SUM(G31:G36)</f>
        <v>41.692000000000007</v>
      </c>
      <c r="H37" s="130">
        <f>SUM(H31:H36)</f>
        <v>33.177</v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s="7" customFormat="1" ht="19" customHeight="1">
      <c r="A38" s="166" t="s">
        <v>40</v>
      </c>
      <c r="B38" s="166"/>
      <c r="C38" s="166"/>
      <c r="D38" s="71"/>
      <c r="E38" s="52">
        <f>SUM(E18,E30,E37)</f>
        <v>3018.7449999999999</v>
      </c>
      <c r="F38" s="52">
        <f>SUM(F18,F30,F37)</f>
        <v>349.464</v>
      </c>
      <c r="G38" s="52">
        <f>SUM(G18,G30,G37)</f>
        <v>122.79700000000003</v>
      </c>
      <c r="H38" s="52">
        <f>SUM(H18,H30,H37)</f>
        <v>108.61699999999999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ht="50.15" customHeight="1">
      <c r="A39" s="179" t="s">
        <v>8</v>
      </c>
      <c r="B39" s="180"/>
      <c r="C39" s="68" t="s">
        <v>2</v>
      </c>
      <c r="D39" s="6" t="s">
        <v>3</v>
      </c>
      <c r="E39" s="6" t="s">
        <v>4</v>
      </c>
      <c r="F39" s="6" t="s">
        <v>5</v>
      </c>
      <c r="G39" s="6" t="s">
        <v>6</v>
      </c>
      <c r="H39" s="6" t="s">
        <v>7</v>
      </c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7.5">
      <c r="A40" s="158" t="s">
        <v>17</v>
      </c>
      <c r="B40" s="80" t="s">
        <v>49</v>
      </c>
      <c r="C40" s="81" t="s">
        <v>50</v>
      </c>
      <c r="D40" s="86">
        <v>400</v>
      </c>
      <c r="E40" s="32">
        <v>373</v>
      </c>
      <c r="F40" s="32">
        <v>49.9</v>
      </c>
      <c r="G40" s="32">
        <v>10.7</v>
      </c>
      <c r="H40" s="32">
        <v>14.7</v>
      </c>
      <c r="I40" s="8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ht="17.5">
      <c r="A41" s="159"/>
      <c r="B41" s="80" t="s">
        <v>66</v>
      </c>
      <c r="C41" s="81" t="s">
        <v>241</v>
      </c>
      <c r="D41" s="87">
        <v>50</v>
      </c>
      <c r="E41" s="32">
        <v>55.7</v>
      </c>
      <c r="F41" s="32">
        <v>12.1</v>
      </c>
      <c r="G41" s="32">
        <v>0.26</v>
      </c>
      <c r="H41" s="32">
        <v>0.41499999999999998</v>
      </c>
      <c r="I41" s="8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ht="19" customHeight="1">
      <c r="A42" s="159"/>
      <c r="B42" s="77" t="s">
        <v>47</v>
      </c>
      <c r="C42" s="79" t="s">
        <v>48</v>
      </c>
      <c r="D42" s="87">
        <v>5</v>
      </c>
      <c r="E42" s="32">
        <v>37.200000000000003</v>
      </c>
      <c r="F42" s="32">
        <v>4.4999999999999998E-2</v>
      </c>
      <c r="G42" s="32">
        <v>4.0999999999999996</v>
      </c>
      <c r="H42" s="32">
        <v>0.03</v>
      </c>
      <c r="I42" s="8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17.5">
      <c r="A43" s="159"/>
      <c r="B43" s="77" t="s">
        <v>15</v>
      </c>
      <c r="C43" s="78" t="s">
        <v>65</v>
      </c>
      <c r="D43" s="87">
        <v>10</v>
      </c>
      <c r="E43" s="32">
        <v>61.2</v>
      </c>
      <c r="F43" s="32">
        <v>0.14699999999999999</v>
      </c>
      <c r="G43" s="32">
        <v>5.34</v>
      </c>
      <c r="H43" s="32">
        <v>2.5499999999999998</v>
      </c>
      <c r="I43" s="8"/>
    </row>
    <row r="44" spans="1:23" ht="17.5">
      <c r="A44" s="159"/>
      <c r="B44" s="45" t="s">
        <v>69</v>
      </c>
      <c r="C44" s="60"/>
      <c r="D44" s="61">
        <v>60</v>
      </c>
      <c r="E44" s="32">
        <v>141.6</v>
      </c>
      <c r="F44" s="32">
        <v>27.9</v>
      </c>
      <c r="G44" s="32">
        <v>0.72</v>
      </c>
      <c r="H44" s="32">
        <v>3.84</v>
      </c>
      <c r="I44" s="8"/>
    </row>
    <row r="45" spans="1:23" ht="17.5">
      <c r="A45" s="159"/>
      <c r="B45" s="45" t="s">
        <v>70</v>
      </c>
      <c r="C45" t="s">
        <v>90</v>
      </c>
      <c r="D45" s="61">
        <v>30</v>
      </c>
      <c r="E45" s="32">
        <v>37.799999999999997</v>
      </c>
      <c r="F45" s="32">
        <v>1.53</v>
      </c>
      <c r="G45" s="32">
        <v>2.2799999999999998</v>
      </c>
      <c r="H45" s="32">
        <v>2.64</v>
      </c>
      <c r="I45" s="8"/>
    </row>
    <row r="46" spans="1:23" ht="17.5">
      <c r="A46" s="159"/>
      <c r="B46" s="45" t="s">
        <v>71</v>
      </c>
      <c r="C46" s="60"/>
      <c r="D46" s="61">
        <v>60</v>
      </c>
      <c r="E46" s="32">
        <v>13.1</v>
      </c>
      <c r="F46" s="32">
        <v>2.1</v>
      </c>
      <c r="G46" s="32">
        <v>0.18</v>
      </c>
      <c r="H46" s="32">
        <v>0.36</v>
      </c>
      <c r="I46" s="8"/>
    </row>
    <row r="47" spans="1:23" ht="17.5">
      <c r="A47" s="159"/>
      <c r="B47" s="43" t="s">
        <v>63</v>
      </c>
      <c r="C47" s="48"/>
      <c r="D47" s="31">
        <v>150</v>
      </c>
      <c r="E47" s="32">
        <v>57.8</v>
      </c>
      <c r="F47" s="32">
        <v>5.3</v>
      </c>
      <c r="G47" s="32">
        <v>2.6</v>
      </c>
      <c r="H47" s="32">
        <v>3.3</v>
      </c>
      <c r="I47" s="8"/>
    </row>
    <row r="48" spans="1:23" ht="17.5">
      <c r="A48" s="160"/>
      <c r="B48" s="45" t="s">
        <v>64</v>
      </c>
      <c r="C48" s="60"/>
      <c r="D48" s="61">
        <v>250</v>
      </c>
      <c r="E48" s="32">
        <v>1</v>
      </c>
      <c r="F48" s="32">
        <v>0</v>
      </c>
      <c r="G48" s="32">
        <v>0</v>
      </c>
      <c r="H48" s="32">
        <v>0.25</v>
      </c>
      <c r="I48" s="8"/>
    </row>
    <row r="49" spans="1:22" ht="19" customHeight="1">
      <c r="A49" s="161" t="s">
        <v>41</v>
      </c>
      <c r="B49" s="162"/>
      <c r="C49" s="163"/>
      <c r="D49" s="61"/>
      <c r="E49" s="32">
        <f>SUM(E40:E48)</f>
        <v>778.4</v>
      </c>
      <c r="F49" s="32">
        <f t="shared" ref="F49:H49" si="1">SUM(F40:F48)</f>
        <v>99.021999999999991</v>
      </c>
      <c r="G49" s="32">
        <f t="shared" si="1"/>
        <v>26.18</v>
      </c>
      <c r="H49" s="32">
        <f t="shared" si="1"/>
        <v>28.084999999999997</v>
      </c>
      <c r="I49" s="8"/>
    </row>
    <row r="50" spans="1:22" s="12" customFormat="1" ht="17.5">
      <c r="A50" s="164" t="s">
        <v>1</v>
      </c>
      <c r="B50" s="57" t="s">
        <v>113</v>
      </c>
      <c r="C50" s="113" t="s">
        <v>119</v>
      </c>
      <c r="D50" s="114">
        <v>250</v>
      </c>
      <c r="E50" s="114">
        <v>164</v>
      </c>
      <c r="F50" s="114">
        <v>10.3</v>
      </c>
      <c r="G50" s="114">
        <v>8.4700000000000006</v>
      </c>
      <c r="H50" s="114">
        <v>10.7</v>
      </c>
      <c r="J50" s="13"/>
      <c r="K50" s="13"/>
      <c r="L50" s="13"/>
      <c r="M50" s="13"/>
      <c r="N50" s="13"/>
      <c r="O50" s="13"/>
      <c r="P50" s="13"/>
    </row>
    <row r="51" spans="1:22" s="12" customFormat="1" ht="31">
      <c r="A51" s="164"/>
      <c r="B51" s="57" t="s">
        <v>114</v>
      </c>
      <c r="C51" s="113" t="s">
        <v>120</v>
      </c>
      <c r="D51" s="114">
        <v>175</v>
      </c>
      <c r="E51" s="114">
        <v>159</v>
      </c>
      <c r="F51" s="114">
        <v>8.19</v>
      </c>
      <c r="G51" s="114">
        <v>10.5</v>
      </c>
      <c r="H51" s="114">
        <v>6.7</v>
      </c>
      <c r="I51" s="14"/>
      <c r="J51" s="13"/>
      <c r="K51" s="13"/>
      <c r="L51" s="13"/>
      <c r="M51" s="13"/>
      <c r="N51" s="13"/>
      <c r="O51" s="13"/>
      <c r="P51" s="15"/>
    </row>
    <row r="52" spans="1:22" s="12" customFormat="1" ht="19" customHeight="1">
      <c r="A52" s="164"/>
      <c r="B52" s="58" t="s">
        <v>115</v>
      </c>
      <c r="C52" s="107" t="s">
        <v>121</v>
      </c>
      <c r="D52" s="51">
        <v>200</v>
      </c>
      <c r="E52" s="51">
        <v>360</v>
      </c>
      <c r="F52" s="51">
        <v>68.599999999999994</v>
      </c>
      <c r="G52" s="51">
        <v>2.82</v>
      </c>
      <c r="H52" s="51">
        <v>11.9</v>
      </c>
      <c r="I52" s="14"/>
      <c r="J52" s="13"/>
      <c r="K52" s="13"/>
      <c r="L52" s="13"/>
      <c r="M52" s="13"/>
      <c r="N52" s="13"/>
      <c r="O52" s="13"/>
      <c r="P52" s="13"/>
    </row>
    <row r="53" spans="1:22" s="12" customFormat="1" ht="19" customHeight="1">
      <c r="A53" s="164"/>
      <c r="B53" s="34" t="s">
        <v>152</v>
      </c>
      <c r="C53" s="135" t="s">
        <v>177</v>
      </c>
      <c r="D53" s="51">
        <v>100</v>
      </c>
      <c r="E53" s="51">
        <v>44.6</v>
      </c>
      <c r="F53" s="51">
        <v>6.16</v>
      </c>
      <c r="G53" s="51">
        <v>1.22</v>
      </c>
      <c r="H53" s="51">
        <v>0.66</v>
      </c>
      <c r="I53" s="14"/>
      <c r="J53" s="13"/>
      <c r="K53" s="13"/>
      <c r="L53" s="13"/>
      <c r="M53" s="13"/>
      <c r="N53" s="13"/>
      <c r="O53" s="13"/>
      <c r="P53" s="13"/>
    </row>
    <row r="54" spans="1:22" s="12" customFormat="1" ht="19" customHeight="1">
      <c r="A54" s="164"/>
      <c r="B54" s="56" t="s">
        <v>109</v>
      </c>
      <c r="C54" s="107" t="s">
        <v>110</v>
      </c>
      <c r="D54" s="51">
        <v>100</v>
      </c>
      <c r="E54" s="51">
        <v>35.5</v>
      </c>
      <c r="F54" s="51">
        <v>4.03</v>
      </c>
      <c r="G54" s="51">
        <v>0.39200000000000002</v>
      </c>
      <c r="H54" s="51">
        <v>2.75</v>
      </c>
      <c r="I54" s="14"/>
      <c r="J54" s="13"/>
      <c r="K54" s="13"/>
      <c r="L54" s="13"/>
      <c r="M54" s="13"/>
      <c r="N54" s="13"/>
      <c r="O54" s="13"/>
      <c r="P54" s="13"/>
    </row>
    <row r="55" spans="1:22" ht="19" customHeight="1">
      <c r="A55" s="164"/>
      <c r="B55" s="56" t="s">
        <v>116</v>
      </c>
      <c r="C55" s="107" t="s">
        <v>118</v>
      </c>
      <c r="D55" s="51">
        <v>100</v>
      </c>
      <c r="E55" s="51">
        <v>85.3</v>
      </c>
      <c r="F55" s="51">
        <v>3.5</v>
      </c>
      <c r="G55" s="51">
        <v>0.1</v>
      </c>
      <c r="H55" s="51">
        <v>0.71499999999999997</v>
      </c>
      <c r="I55" s="8"/>
      <c r="J55" s="10"/>
      <c r="K55" s="10"/>
      <c r="L55" s="10"/>
      <c r="M55" s="10"/>
      <c r="N55" s="10"/>
      <c r="O55" s="10"/>
      <c r="P55" s="10"/>
    </row>
    <row r="56" spans="1:22" ht="19" customHeight="1">
      <c r="A56" s="164"/>
      <c r="B56" s="56" t="s">
        <v>95</v>
      </c>
      <c r="C56" s="107" t="s">
        <v>170</v>
      </c>
      <c r="D56" s="51">
        <v>10</v>
      </c>
      <c r="E56" s="51">
        <v>49.9</v>
      </c>
      <c r="F56" s="51">
        <v>0.37</v>
      </c>
      <c r="G56" s="51">
        <v>5.36</v>
      </c>
      <c r="H56" s="51">
        <v>4.1000000000000002E-2</v>
      </c>
      <c r="J56" s="10"/>
      <c r="K56" s="10"/>
      <c r="L56" s="10"/>
      <c r="M56" s="10"/>
      <c r="N56" s="10"/>
      <c r="O56" s="10"/>
      <c r="P56" s="10"/>
    </row>
    <row r="57" spans="1:22" ht="19" customHeight="1">
      <c r="A57" s="164"/>
      <c r="B57" s="56" t="s">
        <v>15</v>
      </c>
      <c r="C57" s="107" t="s">
        <v>65</v>
      </c>
      <c r="D57" s="51">
        <v>10</v>
      </c>
      <c r="E57" s="51">
        <v>61.2</v>
      </c>
      <c r="F57" s="51">
        <v>0.14699999999999999</v>
      </c>
      <c r="G57" s="51">
        <v>5.34</v>
      </c>
      <c r="H57" s="51">
        <v>2.5499999999999998</v>
      </c>
      <c r="J57" s="10"/>
      <c r="K57" s="10"/>
      <c r="L57" s="10"/>
      <c r="M57" s="10"/>
      <c r="N57" s="9"/>
      <c r="O57" s="10"/>
      <c r="P57" s="10"/>
    </row>
    <row r="58" spans="1:22" ht="17.5">
      <c r="A58" s="164"/>
      <c r="B58" s="56" t="s">
        <v>16</v>
      </c>
      <c r="C58" s="107"/>
      <c r="D58" s="118">
        <v>30</v>
      </c>
      <c r="E58" s="51">
        <v>72.644999999999996</v>
      </c>
      <c r="F58" s="51">
        <v>15.435</v>
      </c>
      <c r="G58" s="51">
        <v>0.46499999999999997</v>
      </c>
      <c r="H58" s="51">
        <v>2.61</v>
      </c>
      <c r="J58" s="10"/>
      <c r="K58" s="10"/>
      <c r="L58" s="10"/>
      <c r="M58" s="10"/>
      <c r="N58" s="9"/>
      <c r="O58" s="10"/>
      <c r="P58" s="10"/>
    </row>
    <row r="59" spans="1:22" ht="19" customHeight="1">
      <c r="A59" s="164"/>
      <c r="B59" s="43" t="s">
        <v>63</v>
      </c>
      <c r="C59" s="136"/>
      <c r="D59" s="31">
        <v>150</v>
      </c>
      <c r="E59" s="32">
        <v>57.8</v>
      </c>
      <c r="F59" s="32">
        <v>5.3</v>
      </c>
      <c r="G59" s="32">
        <v>2.6</v>
      </c>
      <c r="H59" s="32">
        <v>3.3</v>
      </c>
    </row>
    <row r="60" spans="1:22" ht="19" customHeight="1">
      <c r="A60" s="164"/>
      <c r="B60" s="33" t="s">
        <v>122</v>
      </c>
      <c r="C60" s="117"/>
      <c r="D60" s="31">
        <v>40</v>
      </c>
      <c r="E60" s="61">
        <v>168.8</v>
      </c>
      <c r="F60" s="61">
        <v>28.8</v>
      </c>
      <c r="G60" s="61">
        <v>5.2</v>
      </c>
      <c r="H60" s="61">
        <v>1.48</v>
      </c>
    </row>
    <row r="61" spans="1:22" ht="19" customHeight="1">
      <c r="A61" s="161" t="s">
        <v>43</v>
      </c>
      <c r="B61" s="162"/>
      <c r="C61" s="163"/>
      <c r="D61" s="95"/>
      <c r="E61" s="95">
        <f>SUM(E50:E60)</f>
        <v>1258.7449999999999</v>
      </c>
      <c r="F61" s="95">
        <f>SUM(F50:F60)</f>
        <v>150.83200000000002</v>
      </c>
      <c r="G61" s="95">
        <f>SUM(G50:G60)</f>
        <v>42.467000000000006</v>
      </c>
      <c r="H61" s="95">
        <f>SUM(H50:H60)</f>
        <v>43.405999999999985</v>
      </c>
      <c r="L61" s="16"/>
      <c r="M61" s="17"/>
      <c r="N61" s="17"/>
      <c r="O61" s="17"/>
      <c r="P61" s="17"/>
      <c r="Q61" s="17"/>
    </row>
    <row r="62" spans="1:22" ht="31">
      <c r="A62" s="145" t="s">
        <v>31</v>
      </c>
      <c r="B62" s="121" t="s">
        <v>123</v>
      </c>
      <c r="C62" s="120" t="s">
        <v>127</v>
      </c>
      <c r="D62" s="132">
        <v>150</v>
      </c>
      <c r="E62" s="132">
        <v>306</v>
      </c>
      <c r="F62" s="132">
        <v>11.234999999999999</v>
      </c>
      <c r="G62" s="132">
        <v>21.9</v>
      </c>
      <c r="H62" s="132">
        <v>15.75</v>
      </c>
      <c r="O62" s="10"/>
      <c r="P62" s="10"/>
      <c r="Q62" s="10"/>
      <c r="R62" s="10"/>
      <c r="S62" s="10"/>
      <c r="T62" s="10"/>
      <c r="U62" s="10"/>
      <c r="V62" s="10"/>
    </row>
    <row r="63" spans="1:22" ht="19" customHeight="1">
      <c r="A63" s="146"/>
      <c r="B63" s="34" t="s">
        <v>25</v>
      </c>
      <c r="C63" s="120"/>
      <c r="D63" s="132">
        <v>220</v>
      </c>
      <c r="E63" s="132">
        <v>160</v>
      </c>
      <c r="F63" s="132">
        <v>34.1</v>
      </c>
      <c r="G63" s="132">
        <v>0.22</v>
      </c>
      <c r="H63" s="132">
        <v>4.18</v>
      </c>
      <c r="O63" s="10"/>
      <c r="P63" s="10"/>
      <c r="Q63" s="10"/>
      <c r="R63" s="10"/>
      <c r="S63" s="10"/>
      <c r="T63" s="10"/>
      <c r="U63" s="10"/>
      <c r="V63" s="10"/>
    </row>
    <row r="64" spans="1:22" ht="19" customHeight="1">
      <c r="A64" s="146"/>
      <c r="B64" s="34" t="s">
        <v>24</v>
      </c>
      <c r="C64" s="35" t="s">
        <v>124</v>
      </c>
      <c r="D64" s="31">
        <v>100</v>
      </c>
      <c r="E64" s="61">
        <v>41.8</v>
      </c>
      <c r="F64" s="61">
        <v>7</v>
      </c>
      <c r="G64" s="61">
        <v>0.19700000000000001</v>
      </c>
      <c r="H64" s="61">
        <v>1.71</v>
      </c>
      <c r="L64" s="16"/>
      <c r="M64" s="17"/>
      <c r="N64" s="17"/>
      <c r="O64" s="17"/>
      <c r="P64" s="17"/>
      <c r="Q64" s="17"/>
    </row>
    <row r="65" spans="1:22" ht="19" customHeight="1">
      <c r="A65" s="146"/>
      <c r="B65" s="34" t="s">
        <v>116</v>
      </c>
      <c r="C65" s="35" t="s">
        <v>118</v>
      </c>
      <c r="D65" s="31">
        <v>100</v>
      </c>
      <c r="E65" s="61">
        <v>85.3</v>
      </c>
      <c r="F65" s="61">
        <v>3.5</v>
      </c>
      <c r="G65" s="61">
        <v>0.1</v>
      </c>
      <c r="H65" s="61">
        <v>0.71499999999999997</v>
      </c>
      <c r="L65" s="16"/>
      <c r="M65" s="17"/>
      <c r="N65" s="17"/>
      <c r="O65" s="17"/>
      <c r="P65" s="17"/>
      <c r="Q65" s="17"/>
    </row>
    <row r="66" spans="1:22" ht="19" customHeight="1">
      <c r="A66" s="146"/>
      <c r="B66" s="34" t="s">
        <v>19</v>
      </c>
      <c r="C66" s="35"/>
      <c r="D66" s="31">
        <v>60</v>
      </c>
      <c r="E66" s="61">
        <v>169.8</v>
      </c>
      <c r="F66" s="61">
        <v>39.6</v>
      </c>
      <c r="G66" s="61">
        <v>1.26</v>
      </c>
      <c r="H66" s="61">
        <v>4.2</v>
      </c>
      <c r="L66" s="16"/>
      <c r="M66" s="17"/>
      <c r="N66" s="17"/>
      <c r="O66" s="17"/>
      <c r="P66" s="17"/>
      <c r="Q66" s="17"/>
    </row>
    <row r="67" spans="1:22" ht="17.5">
      <c r="A67" s="146"/>
      <c r="B67" s="37" t="s">
        <v>125</v>
      </c>
      <c r="C67" s="120" t="s">
        <v>126</v>
      </c>
      <c r="D67" s="131">
        <v>200</v>
      </c>
      <c r="E67" s="131">
        <v>96</v>
      </c>
      <c r="F67" s="131">
        <v>16</v>
      </c>
      <c r="G67" s="131">
        <v>1.53</v>
      </c>
      <c r="H67" s="131">
        <v>2.67</v>
      </c>
      <c r="O67" s="10"/>
      <c r="P67" s="10"/>
      <c r="Q67" s="10"/>
      <c r="R67" s="10"/>
      <c r="S67" s="10"/>
      <c r="T67" s="10"/>
      <c r="U67" s="10"/>
      <c r="V67" s="10"/>
    </row>
    <row r="68" spans="1:22" ht="19" customHeight="1">
      <c r="A68" s="146"/>
      <c r="B68" s="34"/>
      <c r="C68" s="123" t="s">
        <v>42</v>
      </c>
      <c r="D68" s="132"/>
      <c r="E68" s="132">
        <f>SUM(E62:E67)</f>
        <v>858.90000000000009</v>
      </c>
      <c r="F68" s="132">
        <f>SUM(F62:F67)</f>
        <v>111.435</v>
      </c>
      <c r="G68" s="132">
        <f>SUM(G62:G67)</f>
        <v>25.207000000000001</v>
      </c>
      <c r="H68" s="132">
        <f>SUM(H62:H67)</f>
        <v>29.225000000000001</v>
      </c>
      <c r="O68" s="10"/>
      <c r="P68" s="10"/>
      <c r="Q68" s="10"/>
      <c r="R68" s="10"/>
      <c r="S68" s="10"/>
      <c r="T68" s="10"/>
      <c r="U68" s="10"/>
      <c r="V68" s="10"/>
    </row>
    <row r="69" spans="1:22" s="7" customFormat="1" ht="19" customHeight="1">
      <c r="A69" s="181" t="s">
        <v>40</v>
      </c>
      <c r="B69" s="182"/>
      <c r="C69" s="183"/>
      <c r="D69" s="51"/>
      <c r="E69" s="112">
        <f>SUM(E49,E61,E68)</f>
        <v>2896.0450000000001</v>
      </c>
      <c r="F69" s="112">
        <f>SUM(F49,F61,F68)</f>
        <v>361.28899999999999</v>
      </c>
      <c r="G69" s="112">
        <f>SUM(G49,G61,G68)</f>
        <v>93.854000000000013</v>
      </c>
      <c r="H69" s="112">
        <f>SUM(H49,H61,H68)</f>
        <v>100.71599999999998</v>
      </c>
      <c r="O69" s="11"/>
      <c r="P69" s="11"/>
      <c r="Q69" s="11"/>
      <c r="R69" s="11"/>
      <c r="S69" s="11"/>
      <c r="T69" s="11"/>
      <c r="U69" s="11"/>
      <c r="V69" s="11"/>
    </row>
    <row r="70" spans="1:22" ht="50.15" customHeight="1">
      <c r="A70" s="177" t="s">
        <v>9</v>
      </c>
      <c r="B70" s="178"/>
      <c r="C70" s="5" t="s">
        <v>2</v>
      </c>
      <c r="D70" s="6" t="s">
        <v>3</v>
      </c>
      <c r="E70" s="6" t="s">
        <v>4</v>
      </c>
      <c r="F70" s="6" t="s">
        <v>5</v>
      </c>
      <c r="G70" s="6" t="s">
        <v>6</v>
      </c>
      <c r="H70" s="6" t="s">
        <v>7</v>
      </c>
      <c r="O70" s="10"/>
      <c r="P70" s="10"/>
      <c r="Q70" s="10"/>
      <c r="R70" s="10"/>
      <c r="S70" s="10"/>
      <c r="T70" s="10"/>
      <c r="U70" s="10"/>
      <c r="V70" s="10"/>
    </row>
    <row r="71" spans="1:22" s="7" customFormat="1" ht="17.5">
      <c r="A71" s="158" t="s">
        <v>17</v>
      </c>
      <c r="B71" s="80" t="s">
        <v>59</v>
      </c>
      <c r="C71" s="81" t="s">
        <v>87</v>
      </c>
      <c r="D71" s="86">
        <v>400</v>
      </c>
      <c r="E71" s="32">
        <v>590</v>
      </c>
      <c r="F71" s="32">
        <v>86.3</v>
      </c>
      <c r="G71" s="32">
        <v>17.600000000000001</v>
      </c>
      <c r="H71" s="32">
        <v>20.399999999999999</v>
      </c>
      <c r="J71" s="90"/>
      <c r="K71" s="91"/>
      <c r="L71" s="92"/>
      <c r="M71" s="93"/>
      <c r="N71" s="93"/>
      <c r="O71" s="93"/>
      <c r="P71" s="93"/>
      <c r="Q71" s="18"/>
      <c r="R71" s="18"/>
      <c r="S71" s="18"/>
      <c r="T71" s="11"/>
      <c r="U71" s="11"/>
      <c r="V71" s="11"/>
    </row>
    <row r="72" spans="1:22" s="7" customFormat="1" ht="17.5">
      <c r="A72" s="159"/>
      <c r="B72" s="80" t="s">
        <v>66</v>
      </c>
      <c r="C72" s="81" t="s">
        <v>241</v>
      </c>
      <c r="D72" s="87">
        <v>50</v>
      </c>
      <c r="E72" s="32">
        <v>55.7</v>
      </c>
      <c r="F72" s="32">
        <v>12.1</v>
      </c>
      <c r="G72" s="32">
        <v>0.26</v>
      </c>
      <c r="H72" s="32">
        <v>0.41499999999999998</v>
      </c>
      <c r="J72" s="11"/>
      <c r="K72" s="11"/>
      <c r="L72" s="11"/>
      <c r="M72" s="11"/>
      <c r="N72" s="11"/>
      <c r="O72" s="11"/>
      <c r="P72" s="18"/>
      <c r="Q72" s="18"/>
      <c r="R72" s="18"/>
      <c r="S72" s="18"/>
      <c r="T72" s="11"/>
      <c r="U72" s="11"/>
      <c r="V72" s="11"/>
    </row>
    <row r="73" spans="1:22" s="7" customFormat="1" ht="17.5">
      <c r="A73" s="159"/>
      <c r="B73" s="77" t="s">
        <v>47</v>
      </c>
      <c r="C73" s="79" t="s">
        <v>48</v>
      </c>
      <c r="D73" s="87">
        <v>5</v>
      </c>
      <c r="E73" s="32">
        <v>37.200000000000003</v>
      </c>
      <c r="F73" s="32">
        <v>4.4999999999999998E-2</v>
      </c>
      <c r="G73" s="32">
        <v>4.0999999999999996</v>
      </c>
      <c r="H73" s="32">
        <v>0.03</v>
      </c>
      <c r="J73" s="11"/>
      <c r="K73" s="11"/>
      <c r="L73" s="11"/>
      <c r="M73" s="11"/>
      <c r="N73" s="11"/>
      <c r="O73" s="11"/>
      <c r="P73" s="18"/>
      <c r="Q73" s="18"/>
      <c r="R73" s="18"/>
      <c r="S73" s="18"/>
      <c r="T73" s="11"/>
      <c r="U73" s="11"/>
      <c r="V73" s="11"/>
    </row>
    <row r="74" spans="1:22" s="7" customFormat="1" ht="17.5">
      <c r="A74" s="159"/>
      <c r="B74" s="77" t="s">
        <v>15</v>
      </c>
      <c r="C74" s="78" t="s">
        <v>65</v>
      </c>
      <c r="D74" s="87">
        <v>10</v>
      </c>
      <c r="E74" s="32">
        <v>61.2</v>
      </c>
      <c r="F74" s="32">
        <v>0.14699999999999999</v>
      </c>
      <c r="G74" s="32">
        <v>5.34</v>
      </c>
      <c r="H74" s="32">
        <v>2.5499999999999998</v>
      </c>
      <c r="J74" s="11"/>
      <c r="K74" s="11"/>
      <c r="L74" s="11"/>
      <c r="M74" s="11"/>
      <c r="N74" s="11"/>
      <c r="O74" s="11"/>
      <c r="P74" s="18"/>
      <c r="Q74" s="18"/>
      <c r="R74" s="18"/>
      <c r="S74" s="18"/>
      <c r="T74" s="11"/>
      <c r="U74" s="11"/>
      <c r="V74" s="11"/>
    </row>
    <row r="75" spans="1:22" s="7" customFormat="1" ht="17.5">
      <c r="A75" s="159"/>
      <c r="B75" s="34" t="s">
        <v>73</v>
      </c>
      <c r="C75" s="33"/>
      <c r="D75" s="47">
        <v>60</v>
      </c>
      <c r="E75" s="32">
        <v>153.6</v>
      </c>
      <c r="F75" s="32">
        <v>29.1</v>
      </c>
      <c r="G75" s="32">
        <v>1.68</v>
      </c>
      <c r="H75" s="32">
        <v>4.74</v>
      </c>
      <c r="J75" s="11"/>
      <c r="K75" s="11"/>
      <c r="L75" s="11"/>
      <c r="M75" s="11"/>
      <c r="N75" s="11"/>
      <c r="O75" s="11"/>
      <c r="P75" s="18"/>
      <c r="Q75" s="18"/>
      <c r="R75" s="18"/>
      <c r="S75" s="18"/>
      <c r="T75" s="11"/>
      <c r="U75" s="11"/>
      <c r="V75" s="11"/>
    </row>
    <row r="76" spans="1:22" s="7" customFormat="1" ht="17.5">
      <c r="A76" s="159"/>
      <c r="B76" s="34" t="s">
        <v>76</v>
      </c>
      <c r="C76" s="33"/>
      <c r="D76" s="47">
        <v>40</v>
      </c>
      <c r="E76" s="32">
        <v>102</v>
      </c>
      <c r="F76" s="32">
        <v>0</v>
      </c>
      <c r="G76" s="32">
        <v>6</v>
      </c>
      <c r="H76" s="32">
        <v>12</v>
      </c>
      <c r="J76" s="11"/>
      <c r="K76" s="11"/>
      <c r="L76" s="11"/>
      <c r="M76" s="11"/>
      <c r="N76" s="11"/>
      <c r="O76" s="11"/>
      <c r="P76" s="18"/>
      <c r="Q76" s="18"/>
      <c r="R76" s="18"/>
      <c r="S76" s="18"/>
      <c r="T76" s="11"/>
      <c r="U76" s="11"/>
      <c r="V76" s="11"/>
    </row>
    <row r="77" spans="1:22" s="7" customFormat="1" ht="17.5">
      <c r="A77" s="159"/>
      <c r="B77" s="34" t="s">
        <v>77</v>
      </c>
      <c r="C77" s="33"/>
      <c r="D77" s="47">
        <v>40</v>
      </c>
      <c r="E77" s="32">
        <v>10.7</v>
      </c>
      <c r="F77" s="32">
        <v>1.64</v>
      </c>
      <c r="G77" s="32">
        <v>0.08</v>
      </c>
      <c r="H77" s="32">
        <v>0.4</v>
      </c>
      <c r="J77" s="11"/>
      <c r="K77" s="11"/>
      <c r="L77" s="11"/>
      <c r="M77" s="11"/>
      <c r="N77" s="11"/>
      <c r="O77" s="11"/>
      <c r="P77" s="18"/>
      <c r="Q77" s="18"/>
      <c r="R77" s="18"/>
      <c r="S77" s="18"/>
      <c r="T77" s="11"/>
      <c r="U77" s="11"/>
      <c r="V77" s="11"/>
    </row>
    <row r="78" spans="1:22" s="7" customFormat="1" ht="17.5">
      <c r="A78" s="159"/>
      <c r="B78" s="43" t="s">
        <v>63</v>
      </c>
      <c r="C78" s="48"/>
      <c r="D78" s="31">
        <v>150</v>
      </c>
      <c r="E78" s="32">
        <v>57.8</v>
      </c>
      <c r="F78" s="32">
        <v>5.3</v>
      </c>
      <c r="G78" s="32">
        <v>2.6</v>
      </c>
      <c r="H78" s="32">
        <v>3.3</v>
      </c>
      <c r="J78" s="11"/>
      <c r="K78" s="11"/>
      <c r="L78" s="11"/>
      <c r="M78" s="11"/>
      <c r="N78" s="11"/>
      <c r="O78" s="11"/>
      <c r="P78" s="18"/>
      <c r="Q78" s="18"/>
      <c r="R78" s="18"/>
      <c r="S78" s="18"/>
      <c r="T78" s="11"/>
      <c r="U78" s="11"/>
      <c r="V78" s="11"/>
    </row>
    <row r="79" spans="1:22" s="7" customFormat="1" ht="19" customHeight="1">
      <c r="A79" s="160"/>
      <c r="B79" s="43" t="s">
        <v>64</v>
      </c>
      <c r="C79" s="48"/>
      <c r="D79" s="31">
        <v>250</v>
      </c>
      <c r="E79" s="32">
        <v>1</v>
      </c>
      <c r="F79" s="32">
        <v>0</v>
      </c>
      <c r="G79" s="32">
        <v>0</v>
      </c>
      <c r="H79" s="32">
        <v>0.25</v>
      </c>
      <c r="J79" s="11"/>
      <c r="K79" s="11"/>
      <c r="L79" s="11"/>
      <c r="M79" s="11"/>
      <c r="N79" s="11"/>
      <c r="O79" s="11"/>
      <c r="P79" s="18"/>
      <c r="Q79" s="18"/>
      <c r="R79" s="18"/>
      <c r="S79" s="18"/>
      <c r="T79" s="11"/>
      <c r="U79" s="11"/>
      <c r="V79" s="11"/>
    </row>
    <row r="80" spans="1:22" s="7" customFormat="1" ht="19" customHeight="1">
      <c r="A80" s="168" t="s">
        <v>41</v>
      </c>
      <c r="B80" s="169"/>
      <c r="C80" s="170"/>
      <c r="D80" s="31"/>
      <c r="E80" s="32">
        <f>SUM(E71:E79)</f>
        <v>1069.2000000000003</v>
      </c>
      <c r="F80" s="32">
        <f t="shared" ref="F80:H80" si="2">SUM(F71:F79)</f>
        <v>134.63200000000001</v>
      </c>
      <c r="G80" s="32">
        <f t="shared" si="2"/>
        <v>37.660000000000004</v>
      </c>
      <c r="H80" s="32">
        <f t="shared" si="2"/>
        <v>44.084999999999994</v>
      </c>
      <c r="J80" s="11"/>
      <c r="K80" s="11"/>
      <c r="L80" s="11"/>
      <c r="M80" s="11"/>
      <c r="N80" s="11"/>
      <c r="O80" s="11"/>
      <c r="P80" s="18"/>
      <c r="Q80" s="18"/>
      <c r="R80" s="18"/>
      <c r="S80" s="18"/>
      <c r="T80" s="11"/>
      <c r="U80" s="11"/>
      <c r="V80" s="11"/>
    </row>
    <row r="81" spans="1:22" s="7" customFormat="1" ht="31">
      <c r="A81" s="171" t="s">
        <v>1</v>
      </c>
      <c r="B81" s="37" t="s">
        <v>128</v>
      </c>
      <c r="C81" s="103" t="s">
        <v>133</v>
      </c>
      <c r="D81" s="100">
        <v>250</v>
      </c>
      <c r="E81" s="101">
        <v>230</v>
      </c>
      <c r="F81" s="101">
        <v>10.4</v>
      </c>
      <c r="G81" s="101">
        <v>14.1</v>
      </c>
      <c r="H81" s="101">
        <v>13.9</v>
      </c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</row>
    <row r="82" spans="1:22" s="7" customFormat="1" ht="17.5">
      <c r="A82" s="172"/>
      <c r="B82" s="37" t="s">
        <v>131</v>
      </c>
      <c r="C82" s="101" t="s">
        <v>249</v>
      </c>
      <c r="D82" s="100">
        <v>30</v>
      </c>
      <c r="E82" s="100">
        <v>76.900000000000006</v>
      </c>
      <c r="F82" s="100">
        <v>14.5</v>
      </c>
      <c r="G82" s="100">
        <v>0.84</v>
      </c>
      <c r="H82" s="100">
        <v>2.37</v>
      </c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</row>
    <row r="83" spans="1:22" ht="19" customHeight="1">
      <c r="A83" s="172"/>
      <c r="B83" s="98" t="s">
        <v>134</v>
      </c>
      <c r="C83" s="38" t="s">
        <v>250</v>
      </c>
      <c r="D83" s="99">
        <v>175</v>
      </c>
      <c r="E83" s="99">
        <v>227</v>
      </c>
      <c r="F83" s="99">
        <v>10.9</v>
      </c>
      <c r="G83" s="99">
        <v>13.3</v>
      </c>
      <c r="H83" s="99">
        <v>15.6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2" ht="19" customHeight="1">
      <c r="A84" s="172"/>
      <c r="B84" s="58" t="s">
        <v>26</v>
      </c>
      <c r="C84" s="125" t="s">
        <v>135</v>
      </c>
      <c r="D84" s="118">
        <v>200</v>
      </c>
      <c r="E84" s="124">
        <v>159.6</v>
      </c>
      <c r="F84" s="124">
        <v>30.2</v>
      </c>
      <c r="G84" s="124">
        <v>1</v>
      </c>
      <c r="H84" s="124">
        <v>5.96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2" ht="19" customHeight="1">
      <c r="A85" s="172"/>
      <c r="B85" s="58" t="s">
        <v>153</v>
      </c>
      <c r="C85" s="125" t="s">
        <v>154</v>
      </c>
      <c r="D85" s="118">
        <v>100</v>
      </c>
      <c r="E85" s="124">
        <v>42.2</v>
      </c>
      <c r="F85" s="124">
        <v>5.16</v>
      </c>
      <c r="G85" s="124">
        <v>0.44</v>
      </c>
      <c r="H85" s="124">
        <v>2.76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2" ht="19" customHeight="1">
      <c r="A86" s="172"/>
      <c r="B86" s="58" t="s">
        <v>24</v>
      </c>
      <c r="C86" s="125" t="s">
        <v>124</v>
      </c>
      <c r="D86" s="118">
        <v>100</v>
      </c>
      <c r="E86" s="124">
        <v>41.8</v>
      </c>
      <c r="F86" s="124">
        <v>7</v>
      </c>
      <c r="G86" s="124">
        <v>0.19700000000000001</v>
      </c>
      <c r="H86" s="124">
        <v>1.71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2" ht="19" customHeight="1">
      <c r="A87" s="172"/>
      <c r="B87" s="58" t="s">
        <v>129</v>
      </c>
      <c r="C87" s="125" t="s">
        <v>130</v>
      </c>
      <c r="D87" s="118">
        <v>100</v>
      </c>
      <c r="E87" s="124">
        <v>51.3</v>
      </c>
      <c r="F87" s="124">
        <v>4.1399999999999997</v>
      </c>
      <c r="G87" s="124">
        <v>3.19</v>
      </c>
      <c r="H87" s="124">
        <v>0.878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2" ht="19" customHeight="1">
      <c r="A88" s="172"/>
      <c r="B88" s="56" t="s">
        <v>95</v>
      </c>
      <c r="C88" s="107" t="s">
        <v>170</v>
      </c>
      <c r="D88" s="51">
        <v>10</v>
      </c>
      <c r="E88" s="51">
        <v>49.9</v>
      </c>
      <c r="F88" s="51">
        <v>0.37</v>
      </c>
      <c r="G88" s="51">
        <v>5.36</v>
      </c>
      <c r="H88" s="51">
        <v>4.1000000000000002E-2</v>
      </c>
    </row>
    <row r="89" spans="1:22" ht="19" customHeight="1">
      <c r="A89" s="172"/>
      <c r="B89" s="56" t="s">
        <v>15</v>
      </c>
      <c r="C89" s="125" t="s">
        <v>65</v>
      </c>
      <c r="D89" s="118">
        <v>10</v>
      </c>
      <c r="E89" s="124">
        <v>61.2</v>
      </c>
      <c r="F89" s="124">
        <v>0.14699999999999999</v>
      </c>
      <c r="G89" s="124">
        <v>5.34</v>
      </c>
      <c r="H89" s="124">
        <v>2.5499999999999998</v>
      </c>
    </row>
    <row r="90" spans="1:22" ht="19" customHeight="1">
      <c r="A90" s="172"/>
      <c r="B90" s="56" t="s">
        <v>16</v>
      </c>
      <c r="C90" s="125"/>
      <c r="D90" s="118">
        <v>30</v>
      </c>
      <c r="E90" s="124">
        <v>72.644999999999996</v>
      </c>
      <c r="F90" s="124">
        <v>15.435</v>
      </c>
      <c r="G90" s="124">
        <v>0.46499999999999997</v>
      </c>
      <c r="H90" s="124">
        <v>2.61</v>
      </c>
    </row>
    <row r="91" spans="1:22" ht="17.5">
      <c r="A91" s="172"/>
      <c r="B91" s="50" t="s">
        <v>155</v>
      </c>
      <c r="C91" s="119"/>
      <c r="D91" s="118">
        <v>150</v>
      </c>
      <c r="E91" s="124">
        <v>82.5</v>
      </c>
      <c r="F91" s="124">
        <v>6.6749999999999998</v>
      </c>
      <c r="G91" s="124">
        <v>3.81</v>
      </c>
      <c r="H91" s="124">
        <v>5.37</v>
      </c>
    </row>
    <row r="92" spans="1:22" ht="19" customHeight="1">
      <c r="A92" s="172"/>
      <c r="B92" s="36" t="s">
        <v>251</v>
      </c>
      <c r="C92" s="108" t="s">
        <v>132</v>
      </c>
      <c r="D92" s="31">
        <v>160</v>
      </c>
      <c r="E92" s="32">
        <v>211</v>
      </c>
      <c r="F92" s="32">
        <v>20.7</v>
      </c>
      <c r="G92" s="32">
        <v>11.3</v>
      </c>
      <c r="H92" s="32">
        <v>4.9400000000000004</v>
      </c>
    </row>
    <row r="93" spans="1:22" ht="19" customHeight="1">
      <c r="A93" s="168" t="s">
        <v>43</v>
      </c>
      <c r="B93" s="169"/>
      <c r="C93" s="170"/>
      <c r="D93" s="31"/>
      <c r="E93" s="32">
        <f>SUM(E81:E92)</f>
        <v>1306.0450000000001</v>
      </c>
      <c r="F93" s="32">
        <f>SUM(F81:F92)</f>
        <v>125.62700000000001</v>
      </c>
      <c r="G93" s="32">
        <f>SUM(G81:G92)</f>
        <v>59.341999999999999</v>
      </c>
      <c r="H93" s="32">
        <f>SUM(H81:H92)</f>
        <v>58.688999999999986</v>
      </c>
    </row>
    <row r="94" spans="1:22" ht="17.5">
      <c r="A94" s="145" t="s">
        <v>31</v>
      </c>
      <c r="B94" s="34" t="s">
        <v>136</v>
      </c>
      <c r="C94" s="110" t="s">
        <v>159</v>
      </c>
      <c r="D94" s="130">
        <v>200</v>
      </c>
      <c r="E94" s="130">
        <v>542</v>
      </c>
      <c r="F94" s="130">
        <v>54.4</v>
      </c>
      <c r="G94" s="130">
        <v>25</v>
      </c>
      <c r="H94" s="130">
        <v>22.8</v>
      </c>
    </row>
    <row r="95" spans="1:22" ht="19" customHeight="1">
      <c r="A95" s="146"/>
      <c r="B95" s="34" t="s">
        <v>137</v>
      </c>
      <c r="C95" s="110" t="s">
        <v>160</v>
      </c>
      <c r="D95" s="130">
        <v>60</v>
      </c>
      <c r="E95" s="130">
        <v>175.2</v>
      </c>
      <c r="F95" s="130">
        <v>27.96</v>
      </c>
      <c r="G95" s="130">
        <v>4.992</v>
      </c>
      <c r="H95" s="130">
        <v>3.8820000000000001</v>
      </c>
    </row>
    <row r="96" spans="1:22" ht="19" customHeight="1">
      <c r="A96" s="146"/>
      <c r="B96" s="34" t="s">
        <v>138</v>
      </c>
      <c r="C96" s="110" t="s">
        <v>139</v>
      </c>
      <c r="D96" s="130">
        <v>100</v>
      </c>
      <c r="E96" s="130">
        <v>59.9</v>
      </c>
      <c r="F96" s="130">
        <v>5.72</v>
      </c>
      <c r="G96" s="130">
        <v>3.15</v>
      </c>
      <c r="H96" s="130">
        <v>0.81699999999999995</v>
      </c>
    </row>
    <row r="97" spans="1:15" ht="19" customHeight="1">
      <c r="A97" s="146"/>
      <c r="B97" s="34" t="s">
        <v>129</v>
      </c>
      <c r="C97" s="110" t="s">
        <v>130</v>
      </c>
      <c r="D97" s="130">
        <v>100</v>
      </c>
      <c r="E97" s="130">
        <v>51.3</v>
      </c>
      <c r="F97" s="130">
        <v>4.1399999999999997</v>
      </c>
      <c r="G97" s="130">
        <v>3.19</v>
      </c>
      <c r="H97" s="130">
        <v>0.878</v>
      </c>
    </row>
    <row r="98" spans="1:15" ht="19" customHeight="1">
      <c r="A98" s="146"/>
      <c r="B98" s="34" t="s">
        <v>19</v>
      </c>
      <c r="C98" s="110"/>
      <c r="D98" s="130">
        <v>60</v>
      </c>
      <c r="E98" s="130">
        <v>169.8</v>
      </c>
      <c r="F98" s="130">
        <v>39.6</v>
      </c>
      <c r="G98" s="130">
        <v>1.26</v>
      </c>
      <c r="H98" s="130">
        <v>4.2</v>
      </c>
    </row>
    <row r="99" spans="1:15" ht="19" customHeight="1">
      <c r="A99" s="146"/>
      <c r="B99" s="34" t="s">
        <v>20</v>
      </c>
      <c r="C99" s="110"/>
      <c r="D99" s="130">
        <v>150</v>
      </c>
      <c r="E99" s="130">
        <v>60</v>
      </c>
      <c r="F99" s="130">
        <v>13.9</v>
      </c>
      <c r="G99" s="130">
        <v>0</v>
      </c>
      <c r="H99" s="130">
        <v>0.45</v>
      </c>
    </row>
    <row r="100" spans="1:15" s="7" customFormat="1" ht="19" customHeight="1">
      <c r="A100" s="165" t="s">
        <v>42</v>
      </c>
      <c r="B100" s="165"/>
      <c r="C100" s="165"/>
      <c r="D100" s="71"/>
      <c r="E100" s="52">
        <f>SUM(E94:E99)</f>
        <v>1058.2</v>
      </c>
      <c r="F100" s="52">
        <f>SUM(F94:F99)</f>
        <v>145.72</v>
      </c>
      <c r="G100" s="52">
        <f>SUM(G94:G99)</f>
        <v>37.591999999999999</v>
      </c>
      <c r="H100" s="52">
        <f>SUM(H94:H99)</f>
        <v>33.027000000000008</v>
      </c>
      <c r="J100" s="16"/>
      <c r="K100" s="17"/>
      <c r="L100" s="17"/>
      <c r="M100" s="17"/>
      <c r="N100" s="17"/>
      <c r="O100" s="17"/>
    </row>
    <row r="101" spans="1:15" s="11" customFormat="1" ht="19" customHeight="1">
      <c r="A101" s="166" t="s">
        <v>40</v>
      </c>
      <c r="B101" s="166"/>
      <c r="C101" s="166"/>
      <c r="D101" s="71"/>
      <c r="E101" s="52">
        <f>SUM(E80,E93,E100)</f>
        <v>3433.4450000000006</v>
      </c>
      <c r="F101" s="52">
        <f>SUM(F80,F93,F100)</f>
        <v>405.97900000000004</v>
      </c>
      <c r="G101" s="52">
        <f>SUM(G80,G93,G100)</f>
        <v>134.59399999999999</v>
      </c>
      <c r="H101" s="52">
        <f>SUM(H80,H93,H100)</f>
        <v>135.80099999999999</v>
      </c>
      <c r="J101" s="67"/>
      <c r="K101" s="18"/>
      <c r="L101" s="18"/>
      <c r="M101" s="18"/>
      <c r="N101" s="18"/>
      <c r="O101" s="18"/>
    </row>
    <row r="102" spans="1:15" ht="50.15" customHeight="1">
      <c r="A102" s="179" t="s">
        <v>10</v>
      </c>
      <c r="B102" s="180"/>
      <c r="C102" s="68" t="s">
        <v>2</v>
      </c>
      <c r="D102" s="6" t="s">
        <v>3</v>
      </c>
      <c r="E102" s="6" t="s">
        <v>4</v>
      </c>
      <c r="F102" s="6" t="s">
        <v>5</v>
      </c>
      <c r="G102" s="6" t="s">
        <v>6</v>
      </c>
      <c r="H102" s="6" t="s">
        <v>7</v>
      </c>
    </row>
    <row r="103" spans="1:15" ht="17.5">
      <c r="A103" s="158" t="s">
        <v>17</v>
      </c>
      <c r="B103" s="82" t="s">
        <v>51</v>
      </c>
      <c r="C103" s="81" t="s">
        <v>78</v>
      </c>
      <c r="D103" s="86">
        <v>400</v>
      </c>
      <c r="E103" s="32">
        <v>367</v>
      </c>
      <c r="F103" s="32">
        <v>55.3</v>
      </c>
      <c r="G103" s="32">
        <v>9.34</v>
      </c>
      <c r="H103" s="32">
        <v>12.1</v>
      </c>
    </row>
    <row r="104" spans="1:15" ht="17.5">
      <c r="A104" s="159"/>
      <c r="B104" s="82" t="s">
        <v>52</v>
      </c>
      <c r="C104" s="83" t="s">
        <v>53</v>
      </c>
      <c r="D104" s="87">
        <v>30</v>
      </c>
      <c r="E104" s="32">
        <v>66.5</v>
      </c>
      <c r="F104" s="32">
        <v>1.1399999999999999</v>
      </c>
      <c r="G104" s="32">
        <v>6.44</v>
      </c>
      <c r="H104" s="32">
        <v>0.99</v>
      </c>
    </row>
    <row r="105" spans="1:15" ht="17.5">
      <c r="A105" s="159"/>
      <c r="B105" s="77" t="s">
        <v>47</v>
      </c>
      <c r="C105" s="79" t="s">
        <v>48</v>
      </c>
      <c r="D105" s="87">
        <v>5</v>
      </c>
      <c r="E105" s="32">
        <v>37.200000000000003</v>
      </c>
      <c r="F105" s="32">
        <v>4.4999999999999998E-2</v>
      </c>
      <c r="G105" s="32">
        <v>4.0999999999999996</v>
      </c>
      <c r="H105" s="32">
        <v>0.03</v>
      </c>
    </row>
    <row r="106" spans="1:15" ht="17.5">
      <c r="A106" s="159"/>
      <c r="B106" s="77" t="s">
        <v>15</v>
      </c>
      <c r="C106" s="78" t="s">
        <v>65</v>
      </c>
      <c r="D106" s="87">
        <v>10</v>
      </c>
      <c r="E106" s="32">
        <v>61.2</v>
      </c>
      <c r="F106" s="32">
        <v>0.14699999999999999</v>
      </c>
      <c r="G106" s="32">
        <v>5.34</v>
      </c>
      <c r="H106" s="32">
        <v>2.5499999999999998</v>
      </c>
    </row>
    <row r="107" spans="1:15" ht="17.5">
      <c r="A107" s="159"/>
      <c r="B107" s="45" t="s">
        <v>69</v>
      </c>
      <c r="C107" s="88"/>
      <c r="D107" s="32">
        <v>60</v>
      </c>
      <c r="E107" s="32">
        <v>141.6</v>
      </c>
      <c r="F107" s="32">
        <v>27.9</v>
      </c>
      <c r="G107" s="32">
        <v>0.72</v>
      </c>
      <c r="H107" s="32">
        <v>3.84</v>
      </c>
    </row>
    <row r="108" spans="1:15" ht="17.5">
      <c r="A108" s="159"/>
      <c r="B108" s="43" t="s">
        <v>79</v>
      </c>
      <c r="C108" s="88" t="s">
        <v>80</v>
      </c>
      <c r="D108" s="32">
        <v>30</v>
      </c>
      <c r="E108" s="32">
        <v>80.099999999999994</v>
      </c>
      <c r="F108" s="32">
        <v>0.25900000000000001</v>
      </c>
      <c r="G108" s="32">
        <v>7.51</v>
      </c>
      <c r="H108" s="32">
        <v>2.86</v>
      </c>
    </row>
    <row r="109" spans="1:15" ht="17.5">
      <c r="A109" s="159"/>
      <c r="B109" s="43" t="s">
        <v>72</v>
      </c>
      <c r="C109" s="48"/>
      <c r="D109" s="31">
        <v>30</v>
      </c>
      <c r="E109" s="32">
        <v>12.4</v>
      </c>
      <c r="F109" s="32">
        <v>0.42</v>
      </c>
      <c r="G109" s="32">
        <v>0</v>
      </c>
      <c r="H109" s="32">
        <v>0.21</v>
      </c>
    </row>
    <row r="110" spans="1:15" ht="17.5">
      <c r="A110" s="159"/>
      <c r="B110" s="43" t="s">
        <v>63</v>
      </c>
      <c r="C110" s="48"/>
      <c r="D110" s="31">
        <v>150</v>
      </c>
      <c r="E110" s="32">
        <v>57.8</v>
      </c>
      <c r="F110" s="32">
        <v>5.3</v>
      </c>
      <c r="G110" s="32">
        <v>2.6</v>
      </c>
      <c r="H110" s="32">
        <v>3.3</v>
      </c>
    </row>
    <row r="111" spans="1:15" ht="19" customHeight="1">
      <c r="A111" s="160"/>
      <c r="B111" s="43" t="s">
        <v>64</v>
      </c>
      <c r="C111" s="66"/>
      <c r="D111" s="61">
        <v>250</v>
      </c>
      <c r="E111" s="32">
        <v>1</v>
      </c>
      <c r="F111" s="32">
        <v>0</v>
      </c>
      <c r="G111" s="32">
        <v>0</v>
      </c>
      <c r="H111" s="32">
        <v>0.25</v>
      </c>
    </row>
    <row r="112" spans="1:15" ht="19" customHeight="1">
      <c r="A112" s="168" t="s">
        <v>41</v>
      </c>
      <c r="B112" s="169"/>
      <c r="C112" s="170"/>
      <c r="D112" s="61"/>
      <c r="E112" s="32">
        <f>SUM(E103:E111)</f>
        <v>824.8</v>
      </c>
      <c r="F112" s="32">
        <f t="shared" ref="F112:H112" si="3">SUM(F103:F111)</f>
        <v>90.510999999999996</v>
      </c>
      <c r="G112" s="32">
        <f t="shared" si="3"/>
        <v>36.050000000000004</v>
      </c>
      <c r="H112" s="32">
        <f t="shared" si="3"/>
        <v>26.13</v>
      </c>
    </row>
    <row r="113" spans="1:15" ht="31">
      <c r="A113" s="171" t="s">
        <v>1</v>
      </c>
      <c r="B113" s="57" t="s">
        <v>140</v>
      </c>
      <c r="C113" s="113" t="s">
        <v>143</v>
      </c>
      <c r="D113" s="114">
        <v>250</v>
      </c>
      <c r="E113" s="114">
        <v>149</v>
      </c>
      <c r="F113" s="114">
        <v>12.1</v>
      </c>
      <c r="G113" s="114">
        <v>6.78</v>
      </c>
      <c r="H113" s="114">
        <v>8.8000000000000007</v>
      </c>
      <c r="J113" s="16"/>
      <c r="K113" s="17"/>
      <c r="L113" s="17"/>
      <c r="M113" s="17"/>
      <c r="N113" s="17"/>
      <c r="O113" s="17"/>
    </row>
    <row r="114" spans="1:15" ht="19" customHeight="1">
      <c r="A114" s="172"/>
      <c r="B114" s="98" t="s">
        <v>141</v>
      </c>
      <c r="C114" s="62" t="s">
        <v>53</v>
      </c>
      <c r="D114" s="111">
        <v>30</v>
      </c>
      <c r="E114" s="111">
        <v>66.5</v>
      </c>
      <c r="F114" s="111">
        <v>1.1399999999999999</v>
      </c>
      <c r="G114" s="111">
        <v>6.44</v>
      </c>
      <c r="H114" s="111">
        <v>0.99</v>
      </c>
      <c r="J114" s="16"/>
      <c r="K114" s="17"/>
      <c r="L114" s="17"/>
      <c r="M114" s="17"/>
      <c r="N114" s="17"/>
      <c r="O114" s="17"/>
    </row>
    <row r="115" spans="1:15" ht="19" customHeight="1">
      <c r="A115" s="172"/>
      <c r="B115" s="58" t="s">
        <v>144</v>
      </c>
      <c r="C115" s="115" t="s">
        <v>147</v>
      </c>
      <c r="D115" s="61">
        <v>100</v>
      </c>
      <c r="E115" s="61">
        <v>194</v>
      </c>
      <c r="F115" s="61">
        <v>9.64</v>
      </c>
      <c r="G115" s="61">
        <v>8.41</v>
      </c>
      <c r="H115" s="61">
        <v>19.399999999999999</v>
      </c>
    </row>
    <row r="116" spans="1:15" ht="19" customHeight="1">
      <c r="A116" s="172"/>
      <c r="B116" s="58" t="s">
        <v>23</v>
      </c>
      <c r="C116" s="127" t="s">
        <v>148</v>
      </c>
      <c r="D116" s="61">
        <v>220</v>
      </c>
      <c r="E116" s="61">
        <v>200</v>
      </c>
      <c r="F116" s="61">
        <v>31.4</v>
      </c>
      <c r="G116" s="61">
        <v>5.56</v>
      </c>
      <c r="H116" s="61">
        <v>5.22</v>
      </c>
    </row>
    <row r="117" spans="1:15" ht="19" customHeight="1">
      <c r="A117" s="172"/>
      <c r="B117" s="58" t="s">
        <v>142</v>
      </c>
      <c r="C117" s="105" t="s">
        <v>149</v>
      </c>
      <c r="D117" s="61">
        <v>100</v>
      </c>
      <c r="E117" s="61">
        <v>118.252</v>
      </c>
      <c r="F117" s="61">
        <v>8.1539999999999999</v>
      </c>
      <c r="G117" s="61">
        <v>7.8920000000000003</v>
      </c>
      <c r="H117" s="61">
        <v>3.746</v>
      </c>
    </row>
    <row r="118" spans="1:15" ht="19" customHeight="1">
      <c r="A118" s="172"/>
      <c r="B118" s="56" t="s">
        <v>145</v>
      </c>
      <c r="C118" s="115" t="s">
        <v>150</v>
      </c>
      <c r="D118" s="61">
        <v>100</v>
      </c>
      <c r="E118" s="61">
        <v>54.9</v>
      </c>
      <c r="F118" s="61">
        <v>6.55</v>
      </c>
      <c r="G118" s="61">
        <v>1.97</v>
      </c>
      <c r="H118" s="61">
        <v>1.64</v>
      </c>
    </row>
    <row r="119" spans="1:15" ht="19" customHeight="1">
      <c r="A119" s="172"/>
      <c r="B119" s="56" t="s">
        <v>138</v>
      </c>
      <c r="C119" s="115" t="s">
        <v>139</v>
      </c>
      <c r="D119" s="61">
        <v>100</v>
      </c>
      <c r="E119" s="61">
        <v>59.9</v>
      </c>
      <c r="F119" s="61">
        <v>5.72</v>
      </c>
      <c r="G119" s="61">
        <v>3.15</v>
      </c>
      <c r="H119" s="61">
        <v>0.81699999999999995</v>
      </c>
    </row>
    <row r="120" spans="1:15" ht="19" customHeight="1">
      <c r="A120" s="172"/>
      <c r="B120" s="56" t="s">
        <v>95</v>
      </c>
      <c r="C120" s="107" t="s">
        <v>170</v>
      </c>
      <c r="D120" s="51">
        <v>10</v>
      </c>
      <c r="E120" s="51">
        <v>49.9</v>
      </c>
      <c r="F120" s="51">
        <v>0.37</v>
      </c>
      <c r="G120" s="51">
        <v>5.36</v>
      </c>
      <c r="H120" s="51">
        <v>4.1000000000000002E-2</v>
      </c>
    </row>
    <row r="121" spans="1:15" ht="17.5">
      <c r="A121" s="172"/>
      <c r="B121" s="56" t="s">
        <v>15</v>
      </c>
      <c r="C121" s="115" t="s">
        <v>65</v>
      </c>
      <c r="D121" s="31">
        <v>10</v>
      </c>
      <c r="E121" s="61">
        <v>61.2</v>
      </c>
      <c r="F121" s="61">
        <v>0.14699999999999999</v>
      </c>
      <c r="G121" s="61">
        <v>5.34</v>
      </c>
      <c r="H121" s="61">
        <v>2.5499999999999998</v>
      </c>
    </row>
    <row r="122" spans="1:15" ht="19" customHeight="1">
      <c r="A122" s="172"/>
      <c r="B122" s="49" t="s">
        <v>16</v>
      </c>
      <c r="C122" s="108"/>
      <c r="D122" s="31">
        <v>30</v>
      </c>
      <c r="E122" s="61">
        <v>72.644999999999996</v>
      </c>
      <c r="F122" s="61">
        <v>15.435</v>
      </c>
      <c r="G122" s="61">
        <v>0.46499999999999997</v>
      </c>
      <c r="H122" s="61">
        <v>2.61</v>
      </c>
    </row>
    <row r="123" spans="1:15" ht="19" customHeight="1">
      <c r="A123" s="172"/>
      <c r="B123" s="43" t="s">
        <v>63</v>
      </c>
      <c r="C123" s="48"/>
      <c r="D123" s="31">
        <v>150</v>
      </c>
      <c r="E123" s="32">
        <v>57.8</v>
      </c>
      <c r="F123" s="32">
        <v>5.3</v>
      </c>
      <c r="G123" s="32">
        <v>2.6</v>
      </c>
      <c r="H123" s="32">
        <v>3.3</v>
      </c>
    </row>
    <row r="124" spans="1:15" ht="17.5">
      <c r="A124" s="172"/>
      <c r="B124" s="56" t="s">
        <v>22</v>
      </c>
      <c r="C124" s="105" t="s">
        <v>151</v>
      </c>
      <c r="D124" s="31">
        <v>160</v>
      </c>
      <c r="E124" s="32">
        <v>280</v>
      </c>
      <c r="F124" s="32">
        <v>49.3</v>
      </c>
      <c r="G124" s="32">
        <v>7.41</v>
      </c>
      <c r="H124" s="32">
        <v>3.59</v>
      </c>
    </row>
    <row r="125" spans="1:15" ht="19" customHeight="1">
      <c r="A125" s="168" t="s">
        <v>43</v>
      </c>
      <c r="B125" s="169"/>
      <c r="C125" s="170"/>
      <c r="D125" s="61"/>
      <c r="E125" s="32">
        <f>SUM(E113:E124)</f>
        <v>1364.097</v>
      </c>
      <c r="F125" s="32">
        <f t="shared" ref="F125:H125" si="4">SUM(F113:F124)</f>
        <v>145.256</v>
      </c>
      <c r="G125" s="32">
        <f t="shared" si="4"/>
        <v>61.37700000000001</v>
      </c>
      <c r="H125" s="32">
        <f t="shared" si="4"/>
        <v>52.703999999999994</v>
      </c>
    </row>
    <row r="126" spans="1:15" ht="17.5">
      <c r="A126" s="145" t="s">
        <v>31</v>
      </c>
      <c r="B126" s="43" t="s">
        <v>156</v>
      </c>
      <c r="C126" s="63"/>
      <c r="D126" s="130">
        <v>150</v>
      </c>
      <c r="E126" s="130">
        <v>297</v>
      </c>
      <c r="F126" s="130">
        <v>5.07</v>
      </c>
      <c r="G126" s="130">
        <v>24.6</v>
      </c>
      <c r="H126" s="130">
        <v>13.68</v>
      </c>
    </row>
    <row r="127" spans="1:15" ht="19" customHeight="1">
      <c r="A127" s="146"/>
      <c r="B127" s="43" t="s">
        <v>26</v>
      </c>
      <c r="C127" s="63"/>
      <c r="D127" s="130">
        <v>200</v>
      </c>
      <c r="E127" s="130">
        <v>159.6</v>
      </c>
      <c r="F127" s="130">
        <v>30.2</v>
      </c>
      <c r="G127" s="130">
        <v>1</v>
      </c>
      <c r="H127" s="130">
        <v>5.96</v>
      </c>
    </row>
    <row r="128" spans="1:15" ht="19" customHeight="1">
      <c r="A128" s="146"/>
      <c r="B128" s="43" t="s">
        <v>145</v>
      </c>
      <c r="C128" s="128" t="s">
        <v>146</v>
      </c>
      <c r="D128" s="130">
        <v>100</v>
      </c>
      <c r="E128" s="130">
        <v>54.9</v>
      </c>
      <c r="F128" s="130">
        <v>6.55</v>
      </c>
      <c r="G128" s="130">
        <v>1.97</v>
      </c>
      <c r="H128" s="130">
        <v>1.64</v>
      </c>
    </row>
    <row r="129" spans="1:8" ht="19" customHeight="1">
      <c r="A129" s="146"/>
      <c r="B129" s="43" t="s">
        <v>157</v>
      </c>
      <c r="C129" s="54" t="s">
        <v>158</v>
      </c>
      <c r="D129" s="61">
        <v>100</v>
      </c>
      <c r="E129" s="32">
        <v>28.4</v>
      </c>
      <c r="F129" s="32">
        <v>3.16</v>
      </c>
      <c r="G129" s="32">
        <v>0.22</v>
      </c>
      <c r="H129" s="32">
        <v>2.2799999999999998</v>
      </c>
    </row>
    <row r="130" spans="1:8" ht="19" customHeight="1">
      <c r="A130" s="146"/>
      <c r="B130" s="74" t="s">
        <v>19</v>
      </c>
      <c r="C130" s="116"/>
      <c r="D130" s="61">
        <v>60</v>
      </c>
      <c r="E130" s="32">
        <v>169.8</v>
      </c>
      <c r="F130" s="32">
        <v>39.6</v>
      </c>
      <c r="G130" s="32">
        <v>1.26</v>
      </c>
      <c r="H130" s="32">
        <v>4.2</v>
      </c>
    </row>
    <row r="131" spans="1:8" ht="19" customHeight="1">
      <c r="A131" s="146"/>
      <c r="B131" s="74" t="s">
        <v>125</v>
      </c>
      <c r="C131" s="129" t="s">
        <v>126</v>
      </c>
      <c r="D131" s="131">
        <v>200</v>
      </c>
      <c r="E131" s="131">
        <v>96</v>
      </c>
      <c r="F131" s="131">
        <v>16</v>
      </c>
      <c r="G131" s="131">
        <v>1.53</v>
      </c>
      <c r="H131" s="131">
        <v>2.67</v>
      </c>
    </row>
    <row r="132" spans="1:8" ht="19" customHeight="1">
      <c r="A132" s="165" t="s">
        <v>42</v>
      </c>
      <c r="B132" s="165"/>
      <c r="C132" s="165"/>
      <c r="D132" s="70"/>
      <c r="E132" s="41">
        <f>SUM(E126:E131)</f>
        <v>805.7</v>
      </c>
      <c r="F132" s="41">
        <f t="shared" ref="F132:H132" si="5">SUM(F126:F131)</f>
        <v>100.57999999999998</v>
      </c>
      <c r="G132" s="41">
        <f t="shared" si="5"/>
        <v>30.580000000000002</v>
      </c>
      <c r="H132" s="41">
        <f t="shared" si="5"/>
        <v>30.43</v>
      </c>
    </row>
    <row r="133" spans="1:8" ht="19" customHeight="1">
      <c r="A133" s="166" t="s">
        <v>40</v>
      </c>
      <c r="B133" s="166"/>
      <c r="C133" s="166"/>
      <c r="D133" s="71"/>
      <c r="E133" s="52">
        <f>SUM(E112,E125,E132)</f>
        <v>2994.5969999999998</v>
      </c>
      <c r="F133" s="52">
        <f t="shared" ref="F133:H133" si="6">SUM(F112,F125,F132)</f>
        <v>336.34699999999998</v>
      </c>
      <c r="G133" s="52">
        <f t="shared" si="6"/>
        <v>128.00700000000003</v>
      </c>
      <c r="H133" s="52">
        <f t="shared" si="6"/>
        <v>109.26399999999998</v>
      </c>
    </row>
    <row r="134" spans="1:8" ht="50.15" customHeight="1">
      <c r="A134" s="179" t="s">
        <v>11</v>
      </c>
      <c r="B134" s="180"/>
      <c r="C134" s="68" t="s">
        <v>2</v>
      </c>
      <c r="D134" s="6" t="s">
        <v>3</v>
      </c>
      <c r="E134" s="6" t="s">
        <v>4</v>
      </c>
      <c r="F134" s="6" t="s">
        <v>5</v>
      </c>
      <c r="G134" s="6" t="s">
        <v>6</v>
      </c>
      <c r="H134" s="6" t="s">
        <v>7</v>
      </c>
    </row>
    <row r="135" spans="1:8" ht="17.5">
      <c r="A135" s="158" t="s">
        <v>17</v>
      </c>
      <c r="B135" s="82" t="s">
        <v>54</v>
      </c>
      <c r="C135" s="81" t="s">
        <v>81</v>
      </c>
      <c r="D135" s="86">
        <v>400</v>
      </c>
      <c r="E135" s="32">
        <v>488</v>
      </c>
      <c r="F135" s="32">
        <v>77.8</v>
      </c>
      <c r="G135" s="32">
        <v>11.3</v>
      </c>
      <c r="H135" s="32">
        <v>17.100000000000001</v>
      </c>
    </row>
    <row r="136" spans="1:8" ht="17.5">
      <c r="A136" s="159"/>
      <c r="B136" s="82" t="s">
        <v>66</v>
      </c>
      <c r="C136" s="81" t="s">
        <v>241</v>
      </c>
      <c r="D136" s="87">
        <v>50</v>
      </c>
      <c r="E136" s="32">
        <v>55.7</v>
      </c>
      <c r="F136" s="32">
        <v>12.1</v>
      </c>
      <c r="G136" s="32">
        <v>0.26</v>
      </c>
      <c r="H136" s="32">
        <v>0.41499999999999998</v>
      </c>
    </row>
    <row r="137" spans="1:8" ht="17.5">
      <c r="A137" s="159"/>
      <c r="B137" s="77" t="s">
        <v>47</v>
      </c>
      <c r="C137" s="79" t="s">
        <v>48</v>
      </c>
      <c r="D137" s="87">
        <v>5</v>
      </c>
      <c r="E137" s="32">
        <v>37.200000000000003</v>
      </c>
      <c r="F137" s="32">
        <v>4.4999999999999998E-2</v>
      </c>
      <c r="G137" s="32">
        <v>4.0999999999999996</v>
      </c>
      <c r="H137" s="32">
        <v>0.03</v>
      </c>
    </row>
    <row r="138" spans="1:8" ht="17.5">
      <c r="A138" s="159"/>
      <c r="B138" s="77" t="s">
        <v>15</v>
      </c>
      <c r="C138" s="78" t="s">
        <v>65</v>
      </c>
      <c r="D138" s="87">
        <v>10</v>
      </c>
      <c r="E138" s="32">
        <v>61.2</v>
      </c>
      <c r="F138" s="32">
        <v>0.14699999999999999</v>
      </c>
      <c r="G138" s="32">
        <v>5.34</v>
      </c>
      <c r="H138" s="32">
        <v>2.5499999999999998</v>
      </c>
    </row>
    <row r="139" spans="1:8" ht="17.5">
      <c r="A139" s="159"/>
      <c r="B139" s="43" t="s">
        <v>73</v>
      </c>
      <c r="C139" s="88"/>
      <c r="D139" s="32">
        <v>60</v>
      </c>
      <c r="E139" s="32">
        <v>153.6</v>
      </c>
      <c r="F139" s="32">
        <v>29.1</v>
      </c>
      <c r="G139" s="32">
        <v>1.68</v>
      </c>
      <c r="H139" s="32">
        <v>4.74</v>
      </c>
    </row>
    <row r="140" spans="1:8" ht="17.5">
      <c r="A140" s="159"/>
      <c r="B140" s="43" t="s">
        <v>82</v>
      </c>
      <c r="C140" s="88" t="s">
        <v>96</v>
      </c>
      <c r="D140" s="32">
        <v>40</v>
      </c>
      <c r="E140" s="32">
        <v>62.9</v>
      </c>
      <c r="F140" s="32">
        <v>1.4999999999999999E-2</v>
      </c>
      <c r="G140" s="32">
        <v>2.78</v>
      </c>
      <c r="H140" s="32">
        <v>9.4600000000000009</v>
      </c>
    </row>
    <row r="141" spans="1:8" ht="17.5">
      <c r="A141" s="159"/>
      <c r="B141" s="45" t="s">
        <v>71</v>
      </c>
      <c r="C141" s="66"/>
      <c r="D141" s="61">
        <v>60</v>
      </c>
      <c r="E141" s="32">
        <v>13.1</v>
      </c>
      <c r="F141" s="32">
        <v>2.1</v>
      </c>
      <c r="G141" s="32">
        <v>0.18</v>
      </c>
      <c r="H141" s="32">
        <v>0.36</v>
      </c>
    </row>
    <row r="142" spans="1:8" ht="17.5">
      <c r="A142" s="159"/>
      <c r="B142" s="43" t="s">
        <v>63</v>
      </c>
      <c r="C142" s="48"/>
      <c r="D142" s="31">
        <v>150</v>
      </c>
      <c r="E142" s="32">
        <v>57.8</v>
      </c>
      <c r="F142" s="32">
        <v>5.3</v>
      </c>
      <c r="G142" s="32">
        <v>2.6</v>
      </c>
      <c r="H142" s="32">
        <v>3.3</v>
      </c>
    </row>
    <row r="143" spans="1:8" ht="17.5">
      <c r="A143" s="160"/>
      <c r="B143" s="43" t="s">
        <v>64</v>
      </c>
      <c r="C143" s="66"/>
      <c r="D143" s="61">
        <v>250</v>
      </c>
      <c r="E143" s="32">
        <v>1</v>
      </c>
      <c r="F143" s="32">
        <v>0</v>
      </c>
      <c r="G143" s="32">
        <v>0</v>
      </c>
      <c r="H143" s="32">
        <v>0.25</v>
      </c>
    </row>
    <row r="144" spans="1:8" ht="19" customHeight="1">
      <c r="A144" s="168" t="s">
        <v>41</v>
      </c>
      <c r="B144" s="169"/>
      <c r="C144" s="170"/>
      <c r="D144" s="61"/>
      <c r="E144" s="32">
        <f>SUM(E135:E143)</f>
        <v>930.50000000000011</v>
      </c>
      <c r="F144" s="32">
        <f t="shared" ref="F144:H144" si="7">SUM(F135:F143)</f>
        <v>126.607</v>
      </c>
      <c r="G144" s="32">
        <f t="shared" si="7"/>
        <v>28.240000000000002</v>
      </c>
      <c r="H144" s="32">
        <f t="shared" si="7"/>
        <v>38.204999999999998</v>
      </c>
    </row>
    <row r="145" spans="1:12" ht="17.5">
      <c r="A145" s="171" t="s">
        <v>1</v>
      </c>
      <c r="B145" s="57" t="s">
        <v>161</v>
      </c>
      <c r="C145" s="113" t="s">
        <v>165</v>
      </c>
      <c r="D145" s="114">
        <v>250</v>
      </c>
      <c r="E145" s="114">
        <v>164</v>
      </c>
      <c r="F145" s="114">
        <v>15</v>
      </c>
      <c r="G145" s="114">
        <v>6.13</v>
      </c>
      <c r="H145" s="114">
        <v>11</v>
      </c>
    </row>
    <row r="146" spans="1:12" ht="31">
      <c r="A146" s="172"/>
      <c r="B146" s="57" t="s">
        <v>162</v>
      </c>
      <c r="C146" s="113" t="s">
        <v>171</v>
      </c>
      <c r="D146" s="114">
        <v>175</v>
      </c>
      <c r="E146" s="114">
        <v>261</v>
      </c>
      <c r="F146" s="114">
        <v>8.2799999999999994</v>
      </c>
      <c r="G146" s="114">
        <v>17</v>
      </c>
      <c r="H146" s="114">
        <v>17.899999999999999</v>
      </c>
    </row>
    <row r="147" spans="1:12" ht="17.5">
      <c r="A147" s="172"/>
      <c r="B147" s="57" t="s">
        <v>168</v>
      </c>
      <c r="C147" s="113" t="s">
        <v>169</v>
      </c>
      <c r="D147" s="114">
        <v>100</v>
      </c>
      <c r="E147" s="114">
        <v>45.8</v>
      </c>
      <c r="F147" s="114">
        <v>2.5</v>
      </c>
      <c r="G147" s="114">
        <v>3.2</v>
      </c>
      <c r="H147" s="114">
        <v>1.4</v>
      </c>
    </row>
    <row r="148" spans="1:12" ht="19" customHeight="1">
      <c r="A148" s="172"/>
      <c r="B148" s="58" t="s">
        <v>163</v>
      </c>
      <c r="C148" s="107" t="s">
        <v>167</v>
      </c>
      <c r="D148" s="51">
        <v>200</v>
      </c>
      <c r="E148" s="51">
        <v>324</v>
      </c>
      <c r="F148" s="51">
        <v>64.599999999999994</v>
      </c>
      <c r="G148" s="51">
        <v>2.54</v>
      </c>
      <c r="H148" s="51">
        <v>8.52</v>
      </c>
    </row>
    <row r="149" spans="1:12" ht="19" customHeight="1">
      <c r="A149" s="172"/>
      <c r="B149" s="56" t="s">
        <v>164</v>
      </c>
      <c r="C149" s="107" t="s">
        <v>166</v>
      </c>
      <c r="D149" s="51">
        <v>100</v>
      </c>
      <c r="E149" s="51">
        <v>116</v>
      </c>
      <c r="F149" s="51">
        <v>17.100000000000001</v>
      </c>
      <c r="G149" s="51">
        <v>0.55000000000000004</v>
      </c>
      <c r="H149" s="51">
        <v>7.95</v>
      </c>
      <c r="I149" s="8"/>
      <c r="J149" s="8"/>
      <c r="K149" s="8"/>
      <c r="L149" s="8"/>
    </row>
    <row r="150" spans="1:12" ht="19" customHeight="1">
      <c r="A150" s="172"/>
      <c r="B150" s="56" t="s">
        <v>157</v>
      </c>
      <c r="C150" s="107" t="s">
        <v>158</v>
      </c>
      <c r="D150" s="51">
        <v>100</v>
      </c>
      <c r="E150" s="51">
        <v>28.4</v>
      </c>
      <c r="F150" s="51">
        <v>3.16</v>
      </c>
      <c r="G150" s="51">
        <v>0.22</v>
      </c>
      <c r="H150" s="51">
        <v>2.2799999999999998</v>
      </c>
    </row>
    <row r="151" spans="1:12" ht="19" customHeight="1">
      <c r="A151" s="172"/>
      <c r="B151" s="56" t="s">
        <v>95</v>
      </c>
      <c r="C151" s="107" t="s">
        <v>170</v>
      </c>
      <c r="D151" s="51">
        <v>10</v>
      </c>
      <c r="E151" s="51">
        <v>49.9</v>
      </c>
      <c r="F151" s="51">
        <v>0.37</v>
      </c>
      <c r="G151" s="51">
        <v>5.36</v>
      </c>
      <c r="H151" s="51">
        <v>4.1000000000000002E-2</v>
      </c>
    </row>
    <row r="152" spans="1:12" ht="19" customHeight="1">
      <c r="A152" s="172"/>
      <c r="B152" s="56" t="s">
        <v>15</v>
      </c>
      <c r="C152" s="107" t="s">
        <v>65</v>
      </c>
      <c r="D152" s="51">
        <v>10</v>
      </c>
      <c r="E152" s="51">
        <v>61.2</v>
      </c>
      <c r="F152" s="51">
        <v>0.14699999999999999</v>
      </c>
      <c r="G152" s="51">
        <v>5.34</v>
      </c>
      <c r="H152" s="51">
        <v>2.5499999999999998</v>
      </c>
    </row>
    <row r="153" spans="1:12" ht="17.5">
      <c r="A153" s="172"/>
      <c r="B153" s="56" t="s">
        <v>16</v>
      </c>
      <c r="C153" s="107"/>
      <c r="D153" s="118">
        <v>30</v>
      </c>
      <c r="E153" s="124">
        <v>72.644999999999996</v>
      </c>
      <c r="F153" s="124">
        <v>15.435</v>
      </c>
      <c r="G153" s="124">
        <v>0.46499999999999997</v>
      </c>
      <c r="H153" s="124">
        <v>2.61</v>
      </c>
    </row>
    <row r="154" spans="1:12" ht="19" customHeight="1">
      <c r="A154" s="172"/>
      <c r="B154" s="50" t="s">
        <v>155</v>
      </c>
      <c r="C154" s="119"/>
      <c r="D154" s="118">
        <v>150</v>
      </c>
      <c r="E154" s="124">
        <v>82.5</v>
      </c>
      <c r="F154" s="124">
        <v>6.6749999999999998</v>
      </c>
      <c r="G154" s="124">
        <v>3.81</v>
      </c>
      <c r="H154" s="124">
        <v>5.37</v>
      </c>
    </row>
    <row r="155" spans="1:12" ht="19" customHeight="1">
      <c r="A155" s="172"/>
      <c r="B155" s="126" t="s">
        <v>176</v>
      </c>
      <c r="C155" s="134" t="s">
        <v>174</v>
      </c>
      <c r="D155" s="118">
        <v>160</v>
      </c>
      <c r="E155" s="124">
        <v>144</v>
      </c>
      <c r="F155" s="124">
        <v>29</v>
      </c>
      <c r="G155" s="124">
        <v>1.3</v>
      </c>
      <c r="H155" s="124">
        <v>2.58</v>
      </c>
    </row>
    <row r="156" spans="1:12" ht="19" customHeight="1">
      <c r="A156" s="168" t="s">
        <v>43</v>
      </c>
      <c r="B156" s="169"/>
      <c r="C156" s="170"/>
      <c r="D156" s="61"/>
      <c r="E156" s="32">
        <f>SUM(E145:E155)</f>
        <v>1349.4449999999999</v>
      </c>
      <c r="F156" s="32">
        <f>SUM(F145:F155)</f>
        <v>162.267</v>
      </c>
      <c r="G156" s="32">
        <f>SUM(G145:G155)</f>
        <v>45.915000000000006</v>
      </c>
      <c r="H156" s="32">
        <f>SUM(H145:H155)</f>
        <v>62.200999999999986</v>
      </c>
    </row>
    <row r="157" spans="1:12" ht="17.5">
      <c r="A157" s="145" t="s">
        <v>31</v>
      </c>
      <c r="B157" s="43" t="s">
        <v>172</v>
      </c>
      <c r="C157" s="141" t="s">
        <v>252</v>
      </c>
      <c r="D157" s="41">
        <v>350</v>
      </c>
      <c r="E157" s="41">
        <v>262</v>
      </c>
      <c r="F157" s="41">
        <v>39.9</v>
      </c>
      <c r="G157" s="41">
        <v>5.29</v>
      </c>
      <c r="H157" s="41">
        <v>12</v>
      </c>
    </row>
    <row r="158" spans="1:12" ht="18.75" customHeight="1">
      <c r="A158" s="146"/>
      <c r="B158" s="43" t="s">
        <v>27</v>
      </c>
      <c r="C158" s="128" t="s">
        <v>173</v>
      </c>
      <c r="D158" s="41">
        <v>100</v>
      </c>
      <c r="E158" s="41">
        <v>57.3</v>
      </c>
      <c r="F158" s="41">
        <v>2.69</v>
      </c>
      <c r="G158" s="41">
        <v>4.43</v>
      </c>
      <c r="H158" s="41">
        <v>1.24</v>
      </c>
    </row>
    <row r="159" spans="1:12" ht="18.75" customHeight="1">
      <c r="A159" s="146"/>
      <c r="B159" s="43" t="s">
        <v>164</v>
      </c>
      <c r="C159" s="128" t="s">
        <v>166</v>
      </c>
      <c r="D159" s="41">
        <v>100</v>
      </c>
      <c r="E159" s="41">
        <v>116</v>
      </c>
      <c r="F159" s="41">
        <v>17.100000000000001</v>
      </c>
      <c r="G159" s="41">
        <v>0.55000000000000004</v>
      </c>
      <c r="H159" s="41">
        <v>7.95</v>
      </c>
    </row>
    <row r="160" spans="1:12" ht="18.75" customHeight="1">
      <c r="A160" s="146"/>
      <c r="B160" s="43" t="s">
        <v>175</v>
      </c>
      <c r="C160" s="128"/>
      <c r="D160" s="41">
        <v>150</v>
      </c>
      <c r="E160" s="41">
        <v>154</v>
      </c>
      <c r="F160" s="41">
        <v>34.799999999999997</v>
      </c>
      <c r="G160" s="41">
        <v>0.45500000000000002</v>
      </c>
      <c r="H160" s="41">
        <v>1.82</v>
      </c>
    </row>
    <row r="161" spans="1:9" ht="19" customHeight="1">
      <c r="A161" s="147" t="s">
        <v>42</v>
      </c>
      <c r="B161" s="148"/>
      <c r="C161" s="149"/>
      <c r="D161" s="71"/>
      <c r="E161" s="52">
        <f>SUM(E157:E160)</f>
        <v>589.29999999999995</v>
      </c>
      <c r="F161" s="52">
        <f>SUM(F157:F160)</f>
        <v>94.49</v>
      </c>
      <c r="G161" s="52">
        <f>SUM(G157:G160)</f>
        <v>10.725</v>
      </c>
      <c r="H161" s="52">
        <f>SUM(H157:H160)</f>
        <v>23.01</v>
      </c>
    </row>
    <row r="162" spans="1:9" ht="19" customHeight="1">
      <c r="A162" s="150" t="s">
        <v>40</v>
      </c>
      <c r="B162" s="151"/>
      <c r="C162" s="152"/>
      <c r="D162" s="75"/>
      <c r="E162" s="52">
        <f>SUM(E144,E156,E161)</f>
        <v>2869.2449999999999</v>
      </c>
      <c r="F162" s="52">
        <f>SUM(F144,F156,F161)</f>
        <v>383.36400000000003</v>
      </c>
      <c r="G162" s="52">
        <f>SUM(G144,G156,G161)</f>
        <v>84.88</v>
      </c>
      <c r="H162" s="52">
        <f>SUM(H144,H156,H161)</f>
        <v>123.41599999999998</v>
      </c>
    </row>
    <row r="163" spans="1:9" ht="19" customHeight="1">
      <c r="A163" s="153" t="s">
        <v>12</v>
      </c>
      <c r="B163" s="154"/>
      <c r="C163" s="155"/>
      <c r="D163" s="76"/>
      <c r="E163" s="55">
        <f>AVERAGE(E38,E69,E101,E133,E162)</f>
        <v>3042.4154000000003</v>
      </c>
      <c r="F163" s="55">
        <f>AVERAGE(F38,F69,F101,F133,F162)</f>
        <v>367.28859999999997</v>
      </c>
      <c r="G163" s="55">
        <f>AVERAGE(G38,G69,G101,G133,G162)</f>
        <v>112.82640000000001</v>
      </c>
      <c r="H163" s="55">
        <f>AVERAGE(H38,H69,H101,H133,H162)</f>
        <v>115.56279999999997</v>
      </c>
    </row>
    <row r="164" spans="1:9" ht="19" customHeight="1">
      <c r="A164" s="173" t="s">
        <v>13</v>
      </c>
      <c r="B164" s="173"/>
      <c r="C164" s="173"/>
      <c r="D164" s="173"/>
      <c r="E164" s="173"/>
      <c r="F164" s="173"/>
      <c r="G164" s="173"/>
      <c r="H164" s="173"/>
    </row>
    <row r="165" spans="1:9" ht="19" customHeight="1">
      <c r="A165" s="167" t="s">
        <v>32</v>
      </c>
      <c r="B165" s="167"/>
      <c r="C165" s="167"/>
      <c r="D165" s="167"/>
      <c r="E165" s="167"/>
      <c r="F165" s="167"/>
      <c r="G165" s="167"/>
      <c r="H165" s="167"/>
      <c r="I165" s="167"/>
    </row>
    <row r="166" spans="1:9" ht="19" customHeight="1">
      <c r="A166" s="157" t="s">
        <v>45</v>
      </c>
      <c r="B166" s="157"/>
      <c r="C166" s="157"/>
      <c r="D166" s="157"/>
      <c r="E166" s="157"/>
      <c r="F166" s="157"/>
      <c r="G166" s="157"/>
      <c r="H166" s="157"/>
      <c r="I166" s="157"/>
    </row>
    <row r="167" spans="1:9" ht="19" customHeight="1">
      <c r="A167" s="156" t="s">
        <v>33</v>
      </c>
      <c r="B167" s="156"/>
      <c r="C167" s="156"/>
      <c r="D167" s="156"/>
      <c r="E167" s="156"/>
      <c r="F167" s="156"/>
      <c r="G167" s="156"/>
      <c r="H167" s="156"/>
      <c r="I167" s="156"/>
    </row>
    <row r="168" spans="1:9" ht="19" customHeight="1">
      <c r="A168" s="156" t="s">
        <v>44</v>
      </c>
      <c r="B168" s="156"/>
      <c r="C168" s="156"/>
      <c r="D168" s="156"/>
      <c r="E168" s="156"/>
      <c r="F168" s="156"/>
      <c r="G168" s="156"/>
      <c r="H168" s="156"/>
      <c r="I168" s="69"/>
    </row>
    <row r="169" spans="1:9" ht="19" customHeight="1">
      <c r="A169" s="144" t="s">
        <v>55</v>
      </c>
      <c r="B169" s="144"/>
      <c r="C169" s="144"/>
      <c r="D169" s="144"/>
      <c r="E169" s="144"/>
      <c r="F169" s="144"/>
      <c r="G169" s="144"/>
      <c r="H169" s="144"/>
      <c r="I169" s="69"/>
    </row>
    <row r="170" spans="1:9" ht="19" customHeight="1">
      <c r="A170" s="173" t="s">
        <v>14</v>
      </c>
      <c r="B170" s="173"/>
      <c r="C170" s="173"/>
      <c r="D170" s="173"/>
      <c r="E170" s="173"/>
      <c r="F170" s="173"/>
      <c r="G170" s="173"/>
      <c r="H170" s="173"/>
    </row>
    <row r="171" spans="1:9" ht="19" customHeight="1">
      <c r="A171" s="64" t="s">
        <v>34</v>
      </c>
      <c r="B171" s="20" t="s">
        <v>35</v>
      </c>
      <c r="C171" s="20"/>
      <c r="D171" s="20"/>
      <c r="E171" s="21"/>
      <c r="F171" s="21"/>
      <c r="G171" s="21"/>
      <c r="H171" s="22"/>
    </row>
    <row r="172" spans="1:9" ht="19" customHeight="1">
      <c r="A172" s="19" t="s">
        <v>36</v>
      </c>
      <c r="B172" s="23" t="s">
        <v>37</v>
      </c>
      <c r="C172" s="23"/>
      <c r="D172" s="23"/>
      <c r="E172" s="24"/>
      <c r="F172" s="24"/>
      <c r="G172" s="24"/>
      <c r="H172" s="25"/>
    </row>
    <row r="173" spans="1:9" ht="19" customHeight="1">
      <c r="A173" s="65" t="s">
        <v>38</v>
      </c>
      <c r="B173" s="26" t="s">
        <v>39</v>
      </c>
      <c r="C173" s="26"/>
      <c r="D173" s="26"/>
      <c r="E173" s="27"/>
      <c r="F173" s="27"/>
      <c r="G173" s="27"/>
      <c r="H173" s="28"/>
    </row>
    <row r="174" spans="1:9" ht="19" customHeight="1">
      <c r="A174" s="174"/>
      <c r="B174" s="174"/>
      <c r="C174" s="174"/>
      <c r="D174" s="174"/>
      <c r="E174" s="174"/>
      <c r="F174" s="174"/>
      <c r="G174" s="174"/>
      <c r="H174" s="174"/>
    </row>
    <row r="177" s="2" customFormat="1"/>
    <row r="178" s="2" customFormat="1"/>
    <row r="179" s="2" customFormat="1"/>
    <row r="180" s="2" customFormat="1"/>
    <row r="181" s="2" customFormat="1"/>
    <row r="182" s="2" customFormat="1"/>
  </sheetData>
  <mergeCells count="50">
    <mergeCell ref="A174:H174"/>
    <mergeCell ref="K9:K17"/>
    <mergeCell ref="A164:H164"/>
    <mergeCell ref="A1:B5"/>
    <mergeCell ref="A8:B8"/>
    <mergeCell ref="A39:B39"/>
    <mergeCell ref="A70:B70"/>
    <mergeCell ref="A102:B102"/>
    <mergeCell ref="A62:A68"/>
    <mergeCell ref="A69:C69"/>
    <mergeCell ref="A101:C101"/>
    <mergeCell ref="A133:C133"/>
    <mergeCell ref="A134:B134"/>
    <mergeCell ref="A125:C125"/>
    <mergeCell ref="A126:A131"/>
    <mergeCell ref="A100:C100"/>
    <mergeCell ref="A103:A111"/>
    <mergeCell ref="A112:C112"/>
    <mergeCell ref="A113:A124"/>
    <mergeCell ref="A170:H170"/>
    <mergeCell ref="A71:A79"/>
    <mergeCell ref="A80:C80"/>
    <mergeCell ref="A81:A92"/>
    <mergeCell ref="A93:C93"/>
    <mergeCell ref="A94:A99"/>
    <mergeCell ref="A135:A143"/>
    <mergeCell ref="A144:C144"/>
    <mergeCell ref="A145:A155"/>
    <mergeCell ref="A156:C156"/>
    <mergeCell ref="A132:C132"/>
    <mergeCell ref="A37:C37"/>
    <mergeCell ref="A40:A48"/>
    <mergeCell ref="A49:C49"/>
    <mergeCell ref="A61:C61"/>
    <mergeCell ref="A50:A60"/>
    <mergeCell ref="A38:C38"/>
    <mergeCell ref="A9:A17"/>
    <mergeCell ref="A18:C18"/>
    <mergeCell ref="A19:A29"/>
    <mergeCell ref="A30:C30"/>
    <mergeCell ref="A31:A36"/>
    <mergeCell ref="A169:H169"/>
    <mergeCell ref="A157:A160"/>
    <mergeCell ref="A161:C161"/>
    <mergeCell ref="A162:C162"/>
    <mergeCell ref="A163:C163"/>
    <mergeCell ref="A168:H168"/>
    <mergeCell ref="A166:I166"/>
    <mergeCell ref="A167:I167"/>
    <mergeCell ref="A165:I165"/>
  </mergeCells>
  <pageMargins left="0.7" right="0.7" top="0.75" bottom="0.75" header="0.3" footer="0.3"/>
  <pageSetup paperSize="9" scale="2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6A9F4-72DC-40FA-91ED-1C67058D9D6D}">
  <sheetPr>
    <pageSetUpPr fitToPage="1"/>
  </sheetPr>
  <dimension ref="A1:W175"/>
  <sheetViews>
    <sheetView tabSelected="1" zoomScale="80" zoomScaleNormal="80" workbookViewId="0">
      <selection activeCell="B154" sqref="B154"/>
    </sheetView>
  </sheetViews>
  <sheetFormatPr defaultColWidth="9.25" defaultRowHeight="15.5"/>
  <cols>
    <col min="1" max="1" width="25.6640625" style="2" customWidth="1"/>
    <col min="2" max="2" width="60.6640625" style="2" bestFit="1" customWidth="1"/>
    <col min="3" max="3" width="102" style="2" customWidth="1"/>
    <col min="4" max="8" width="15.6640625" style="2" customWidth="1"/>
    <col min="9" max="16384" width="9.25" style="2"/>
  </cols>
  <sheetData>
    <row r="1" spans="1:11" ht="19" customHeight="1">
      <c r="A1" s="176" t="e" vm="1">
        <v>#VALUE!</v>
      </c>
      <c r="B1" s="176"/>
      <c r="C1" s="1"/>
    </row>
    <row r="2" spans="1:11" ht="19" customHeight="1">
      <c r="A2" s="176"/>
      <c r="B2" s="176"/>
      <c r="C2" s="1"/>
      <c r="D2" s="39"/>
      <c r="F2" s="40"/>
      <c r="G2" s="40"/>
      <c r="H2" s="40"/>
      <c r="I2" s="40"/>
      <c r="J2" s="40"/>
    </row>
    <row r="3" spans="1:11" ht="19" customHeight="1">
      <c r="A3" s="176"/>
      <c r="B3" s="176"/>
      <c r="C3" s="1"/>
      <c r="D3" s="39"/>
      <c r="F3" s="40"/>
      <c r="G3" s="40"/>
      <c r="H3" s="40"/>
      <c r="I3" s="40"/>
      <c r="J3" s="40"/>
    </row>
    <row r="4" spans="1:11" ht="19" customHeight="1">
      <c r="A4" s="176"/>
      <c r="B4" s="176"/>
      <c r="C4" s="1"/>
      <c r="D4" s="39"/>
      <c r="F4" s="40"/>
      <c r="G4" s="40"/>
      <c r="H4" s="40"/>
      <c r="I4" s="40"/>
      <c r="J4" s="40"/>
    </row>
    <row r="5" spans="1:11" ht="19" customHeight="1">
      <c r="A5" s="176"/>
      <c r="B5" s="176"/>
      <c r="C5" s="1"/>
      <c r="D5" s="39"/>
    </row>
    <row r="6" spans="1:11" ht="30">
      <c r="A6" s="46" t="s">
        <v>28</v>
      </c>
      <c r="B6" s="46"/>
      <c r="C6" s="3"/>
    </row>
    <row r="7" spans="1:11" ht="30">
      <c r="A7" s="29" t="s">
        <v>18</v>
      </c>
      <c r="B7" s="29" t="s">
        <v>46</v>
      </c>
      <c r="C7" s="3"/>
      <c r="D7" s="4"/>
      <c r="E7" s="4"/>
    </row>
    <row r="8" spans="1:11" s="7" customFormat="1" ht="50.15" customHeight="1">
      <c r="A8" s="177" t="s">
        <v>0</v>
      </c>
      <c r="B8" s="178"/>
      <c r="C8" s="5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K8" s="11"/>
    </row>
    <row r="9" spans="1:11" ht="17.5">
      <c r="A9" s="158" t="s">
        <v>17</v>
      </c>
      <c r="B9" s="57" t="s">
        <v>56</v>
      </c>
      <c r="C9" s="78" t="s">
        <v>83</v>
      </c>
      <c r="D9" s="86">
        <v>400</v>
      </c>
      <c r="E9" s="32">
        <v>376</v>
      </c>
      <c r="F9" s="32">
        <v>56.1</v>
      </c>
      <c r="G9" s="32">
        <v>9.36</v>
      </c>
      <c r="H9" s="32">
        <v>13.6</v>
      </c>
      <c r="K9" s="175"/>
    </row>
    <row r="10" spans="1:11" ht="17.5">
      <c r="A10" s="159"/>
      <c r="B10" s="77" t="s">
        <v>66</v>
      </c>
      <c r="C10" s="78" t="s">
        <v>241</v>
      </c>
      <c r="D10" s="87">
        <v>50</v>
      </c>
      <c r="E10" s="32">
        <v>55.7</v>
      </c>
      <c r="F10" s="32">
        <v>12.1</v>
      </c>
      <c r="G10" s="32">
        <v>0.26</v>
      </c>
      <c r="H10" s="32">
        <v>0.41499999999999998</v>
      </c>
      <c r="K10" s="175"/>
    </row>
    <row r="11" spans="1:11" ht="17.5">
      <c r="A11" s="159"/>
      <c r="B11" s="77" t="s">
        <v>47</v>
      </c>
      <c r="C11" s="79" t="s">
        <v>48</v>
      </c>
      <c r="D11" s="87">
        <v>5</v>
      </c>
      <c r="E11" s="32">
        <v>37.200000000000003</v>
      </c>
      <c r="F11" s="32">
        <v>4.4999999999999998E-2</v>
      </c>
      <c r="G11" s="32">
        <v>4.0999999999999996</v>
      </c>
      <c r="H11" s="32">
        <v>0.03</v>
      </c>
      <c r="K11" s="175"/>
    </row>
    <row r="12" spans="1:11" ht="17.5">
      <c r="A12" s="159"/>
      <c r="B12" s="77" t="s">
        <v>15</v>
      </c>
      <c r="C12" s="78" t="s">
        <v>65</v>
      </c>
      <c r="D12" s="87">
        <v>10</v>
      </c>
      <c r="E12" s="32">
        <v>61.2</v>
      </c>
      <c r="F12" s="32">
        <v>0.14699999999999999</v>
      </c>
      <c r="G12" s="32">
        <v>5.34</v>
      </c>
      <c r="H12" s="32">
        <v>2.5499999999999998</v>
      </c>
      <c r="K12" s="175"/>
    </row>
    <row r="13" spans="1:11" ht="17.5">
      <c r="A13" s="159"/>
      <c r="B13" s="43" t="s">
        <v>73</v>
      </c>
      <c r="C13" s="136"/>
      <c r="D13" s="31">
        <v>60</v>
      </c>
      <c r="E13" s="32">
        <v>153.6</v>
      </c>
      <c r="F13" s="32">
        <v>29.1</v>
      </c>
      <c r="G13" s="32">
        <v>1.68</v>
      </c>
      <c r="H13" s="32">
        <v>4.74</v>
      </c>
      <c r="K13" s="175"/>
    </row>
    <row r="14" spans="1:11" ht="17.5">
      <c r="A14" s="159"/>
      <c r="B14" s="34" t="s">
        <v>76</v>
      </c>
      <c r="C14" s="89"/>
      <c r="D14" s="47">
        <v>40</v>
      </c>
      <c r="E14" s="32">
        <v>102</v>
      </c>
      <c r="F14" s="32">
        <v>0</v>
      </c>
      <c r="G14" s="32">
        <v>6</v>
      </c>
      <c r="H14" s="32">
        <v>12</v>
      </c>
      <c r="K14" s="175"/>
    </row>
    <row r="15" spans="1:11" ht="17.5">
      <c r="A15" s="159"/>
      <c r="B15" s="45" t="s">
        <v>71</v>
      </c>
      <c r="C15" s="66"/>
      <c r="D15" s="61">
        <v>60</v>
      </c>
      <c r="E15" s="32">
        <v>13.1</v>
      </c>
      <c r="F15" s="32">
        <v>2.1</v>
      </c>
      <c r="G15" s="32">
        <v>0.18</v>
      </c>
      <c r="H15" s="32">
        <v>0.36</v>
      </c>
      <c r="K15" s="175"/>
    </row>
    <row r="16" spans="1:11" ht="17.5">
      <c r="A16" s="159"/>
      <c r="B16" s="43" t="s">
        <v>63</v>
      </c>
      <c r="C16" s="136"/>
      <c r="D16" s="31">
        <v>150</v>
      </c>
      <c r="E16" s="32">
        <v>57.8</v>
      </c>
      <c r="F16" s="32">
        <v>5.3</v>
      </c>
      <c r="G16" s="32">
        <v>2.6</v>
      </c>
      <c r="H16" s="32">
        <v>3.3</v>
      </c>
      <c r="K16" s="175"/>
    </row>
    <row r="17" spans="1:23" ht="17.5">
      <c r="A17" s="160"/>
      <c r="B17" s="33" t="s">
        <v>64</v>
      </c>
      <c r="C17" s="136"/>
      <c r="D17" s="31">
        <v>250</v>
      </c>
      <c r="E17" s="32">
        <v>1</v>
      </c>
      <c r="F17" s="32">
        <v>0</v>
      </c>
      <c r="G17" s="32">
        <v>0</v>
      </c>
      <c r="H17" s="32">
        <v>0.25</v>
      </c>
      <c r="K17" s="175"/>
    </row>
    <row r="18" spans="1:23" ht="19" customHeight="1">
      <c r="A18" s="161" t="s">
        <v>41</v>
      </c>
      <c r="B18" s="162"/>
      <c r="C18" s="163"/>
      <c r="D18" s="31"/>
      <c r="E18" s="32">
        <f>SUM(E9:E17)</f>
        <v>857.6</v>
      </c>
      <c r="F18" s="32">
        <f t="shared" ref="F18:H18" si="0">SUM(F9:F17)</f>
        <v>104.89200000000001</v>
      </c>
      <c r="G18" s="32">
        <f t="shared" si="0"/>
        <v>29.52</v>
      </c>
      <c r="H18" s="32">
        <f t="shared" si="0"/>
        <v>37.244999999999997</v>
      </c>
      <c r="K18" s="59"/>
    </row>
    <row r="19" spans="1:23" ht="31">
      <c r="A19" s="164" t="s">
        <v>1</v>
      </c>
      <c r="B19" s="57" t="s">
        <v>178</v>
      </c>
      <c r="C19" s="103" t="s">
        <v>253</v>
      </c>
      <c r="D19" s="100">
        <v>250</v>
      </c>
      <c r="E19" s="100">
        <v>229</v>
      </c>
      <c r="F19" s="100">
        <v>10.4</v>
      </c>
      <c r="G19" s="100">
        <v>15.4</v>
      </c>
      <c r="H19" s="100">
        <v>11.4</v>
      </c>
    </row>
    <row r="20" spans="1:23" ht="31">
      <c r="A20" s="164"/>
      <c r="B20" s="57" t="s">
        <v>179</v>
      </c>
      <c r="C20" s="103" t="s">
        <v>254</v>
      </c>
      <c r="D20" s="100">
        <v>175</v>
      </c>
      <c r="E20" s="100">
        <v>156</v>
      </c>
      <c r="F20" s="100">
        <v>14.9</v>
      </c>
      <c r="G20" s="100">
        <v>4.29</v>
      </c>
      <c r="H20" s="100">
        <v>12.3</v>
      </c>
    </row>
    <row r="21" spans="1:23" ht="19" customHeight="1">
      <c r="A21" s="164"/>
      <c r="B21" s="58" t="s">
        <v>180</v>
      </c>
      <c r="C21" s="106" t="s">
        <v>186</v>
      </c>
      <c r="D21" s="31">
        <v>200</v>
      </c>
      <c r="E21" s="61">
        <v>242</v>
      </c>
      <c r="F21" s="61">
        <v>54.4</v>
      </c>
      <c r="G21" s="61">
        <v>1.44</v>
      </c>
      <c r="H21" s="61">
        <v>8.26</v>
      </c>
    </row>
    <row r="22" spans="1:23" ht="19" customHeight="1">
      <c r="A22" s="164"/>
      <c r="B22" s="94" t="s">
        <v>102</v>
      </c>
      <c r="C22" s="89" t="s">
        <v>103</v>
      </c>
      <c r="D22" s="31">
        <v>100</v>
      </c>
      <c r="E22" s="32">
        <v>60.8</v>
      </c>
      <c r="F22" s="32">
        <v>9.49</v>
      </c>
      <c r="G22" s="32">
        <v>1.1200000000000001</v>
      </c>
      <c r="H22" s="32">
        <v>1.68</v>
      </c>
    </row>
    <row r="23" spans="1:23" ht="18.75" customHeight="1">
      <c r="A23" s="164"/>
      <c r="B23" s="56" t="s">
        <v>181</v>
      </c>
      <c r="C23" s="106" t="s">
        <v>184</v>
      </c>
      <c r="D23" s="31">
        <v>100</v>
      </c>
      <c r="E23" s="61">
        <v>81.900000000000006</v>
      </c>
      <c r="F23" s="61">
        <v>5.25</v>
      </c>
      <c r="G23" s="61">
        <v>5.38</v>
      </c>
      <c r="H23" s="61">
        <v>1.85</v>
      </c>
    </row>
    <row r="24" spans="1:23" ht="19" customHeight="1">
      <c r="A24" s="164"/>
      <c r="B24" s="56" t="s">
        <v>182</v>
      </c>
      <c r="C24" s="106" t="s">
        <v>185</v>
      </c>
      <c r="D24" s="31">
        <v>100</v>
      </c>
      <c r="E24" s="61">
        <v>159</v>
      </c>
      <c r="F24" s="61">
        <v>13.4</v>
      </c>
      <c r="G24" s="61">
        <v>5.66</v>
      </c>
      <c r="H24" s="61">
        <v>7.8</v>
      </c>
    </row>
    <row r="25" spans="1:23" ht="19" customHeight="1">
      <c r="A25" s="164"/>
      <c r="B25" s="56" t="s">
        <v>95</v>
      </c>
      <c r="C25" s="107" t="s">
        <v>170</v>
      </c>
      <c r="D25" s="51">
        <v>10</v>
      </c>
      <c r="E25" s="51">
        <v>49.9</v>
      </c>
      <c r="F25" s="51">
        <v>0.37</v>
      </c>
      <c r="G25" s="51">
        <v>5.36</v>
      </c>
      <c r="H25" s="51">
        <v>4.1000000000000002E-2</v>
      </c>
    </row>
    <row r="26" spans="1:23" ht="19" customHeight="1">
      <c r="A26" s="164"/>
      <c r="B26" s="34" t="s">
        <v>15</v>
      </c>
      <c r="C26" s="108" t="s">
        <v>111</v>
      </c>
      <c r="D26" s="31">
        <v>10</v>
      </c>
      <c r="E26" s="32">
        <v>61.2</v>
      </c>
      <c r="F26" s="32">
        <v>0.14699999999999999</v>
      </c>
      <c r="G26" s="32">
        <v>5.34</v>
      </c>
      <c r="H26" s="32">
        <v>2.5499999999999998</v>
      </c>
      <c r="I26" s="8"/>
      <c r="J26" s="8"/>
      <c r="K26" s="9"/>
      <c r="L26" s="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19" customHeight="1">
      <c r="A27" s="164"/>
      <c r="B27" s="56" t="s">
        <v>16</v>
      </c>
      <c r="C27" s="106"/>
      <c r="D27" s="31">
        <v>30</v>
      </c>
      <c r="E27" s="61">
        <v>72.644999999999996</v>
      </c>
      <c r="F27" s="61">
        <v>15.435</v>
      </c>
      <c r="G27" s="61">
        <v>0.46499999999999997</v>
      </c>
      <c r="H27" s="61">
        <v>2.61</v>
      </c>
      <c r="I27" s="8"/>
      <c r="J27" s="8"/>
      <c r="K27" s="9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17.5">
      <c r="A28" s="164"/>
      <c r="B28" s="43" t="s">
        <v>63</v>
      </c>
      <c r="C28" s="136"/>
      <c r="D28" s="31">
        <v>150</v>
      </c>
      <c r="E28" s="32">
        <v>57.8</v>
      </c>
      <c r="F28" s="32">
        <v>5.3</v>
      </c>
      <c r="G28" s="32">
        <v>2.6</v>
      </c>
      <c r="H28" s="32">
        <v>3.3</v>
      </c>
      <c r="I28" s="8"/>
      <c r="J28" s="8"/>
      <c r="K28" s="9"/>
      <c r="L28" s="9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19" customHeight="1">
      <c r="A29" s="164"/>
      <c r="B29" s="34" t="s">
        <v>183</v>
      </c>
      <c r="C29" s="108"/>
      <c r="D29" s="31">
        <v>38</v>
      </c>
      <c r="E29" s="32">
        <v>129.58000000000001</v>
      </c>
      <c r="F29" s="32">
        <v>7.6</v>
      </c>
      <c r="G29" s="32">
        <v>9.5</v>
      </c>
      <c r="H29" s="32">
        <v>3.42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19" customHeight="1">
      <c r="A30" s="161" t="s">
        <v>43</v>
      </c>
      <c r="B30" s="162"/>
      <c r="C30" s="163"/>
      <c r="D30" s="97"/>
      <c r="E30" s="96">
        <f>SUM(E19:E29)</f>
        <v>1299.8249999999998</v>
      </c>
      <c r="F30" s="96">
        <f t="shared" ref="F30:H30" si="1">SUM(F19:F29)</f>
        <v>136.69200000000001</v>
      </c>
      <c r="G30" s="96">
        <f t="shared" si="1"/>
        <v>56.555000000000014</v>
      </c>
      <c r="H30" s="96">
        <f t="shared" si="1"/>
        <v>55.210999999999991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17.5">
      <c r="A31" s="145" t="s">
        <v>31</v>
      </c>
      <c r="B31" s="34" t="s">
        <v>187</v>
      </c>
      <c r="C31" s="139" t="s">
        <v>259</v>
      </c>
      <c r="D31" s="41">
        <v>350</v>
      </c>
      <c r="E31" s="41">
        <v>479.5</v>
      </c>
      <c r="F31" s="41">
        <v>56.7</v>
      </c>
      <c r="G31" s="41">
        <v>16.8</v>
      </c>
      <c r="H31" s="41">
        <v>23.065000000000001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19" customHeight="1">
      <c r="A32" s="146"/>
      <c r="B32" s="34" t="s">
        <v>188</v>
      </c>
      <c r="C32" s="139" t="s">
        <v>260</v>
      </c>
      <c r="D32" s="41">
        <v>100</v>
      </c>
      <c r="E32" s="41">
        <v>188</v>
      </c>
      <c r="F32" s="41">
        <v>4.5199999999999996</v>
      </c>
      <c r="G32" s="41">
        <v>17.5</v>
      </c>
      <c r="H32" s="41">
        <v>2.91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9" customHeight="1">
      <c r="A33" s="146"/>
      <c r="B33" s="34" t="s">
        <v>181</v>
      </c>
      <c r="C33" s="44" t="s">
        <v>184</v>
      </c>
      <c r="D33" s="31">
        <v>100</v>
      </c>
      <c r="E33" s="32">
        <v>81.900000000000006</v>
      </c>
      <c r="F33" s="32">
        <v>5.25</v>
      </c>
      <c r="G33" s="32">
        <v>5.38</v>
      </c>
      <c r="H33" s="32">
        <v>1.85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9" customHeight="1">
      <c r="A34" s="146"/>
      <c r="B34" s="34" t="s">
        <v>189</v>
      </c>
      <c r="C34" s="44" t="s">
        <v>190</v>
      </c>
      <c r="D34" s="31">
        <v>100</v>
      </c>
      <c r="E34" s="32">
        <v>66.7</v>
      </c>
      <c r="F34" s="32">
        <v>2.06</v>
      </c>
      <c r="G34" s="32">
        <v>0.17</v>
      </c>
      <c r="H34" s="32">
        <v>1.08</v>
      </c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9" customHeight="1">
      <c r="A35" s="146"/>
      <c r="B35" s="34" t="s">
        <v>19</v>
      </c>
      <c r="C35" s="139"/>
      <c r="D35" s="42">
        <v>60</v>
      </c>
      <c r="E35" s="42">
        <v>169.8</v>
      </c>
      <c r="F35" s="42">
        <v>39.6</v>
      </c>
      <c r="G35" s="42">
        <v>1.26</v>
      </c>
      <c r="H35" s="42">
        <v>4.2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19" customHeight="1">
      <c r="A36" s="146"/>
      <c r="B36" s="34" t="s">
        <v>21</v>
      </c>
      <c r="C36" s="139"/>
      <c r="D36" s="41">
        <v>150</v>
      </c>
      <c r="E36" s="41">
        <v>72.099999999999994</v>
      </c>
      <c r="F36" s="41">
        <v>16.399999999999999</v>
      </c>
      <c r="G36" s="41">
        <v>0</v>
      </c>
      <c r="H36" s="41">
        <v>0</v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9" customHeight="1">
      <c r="A37" s="165" t="s">
        <v>42</v>
      </c>
      <c r="B37" s="165"/>
      <c r="C37" s="165"/>
      <c r="D37" s="70"/>
      <c r="E37" s="41">
        <f>SUM(E31:E36)</f>
        <v>1058</v>
      </c>
      <c r="F37" s="41">
        <f>SUM(F31:F36)</f>
        <v>124.53</v>
      </c>
      <c r="G37" s="41">
        <f>SUM(G31:G36)</f>
        <v>41.11</v>
      </c>
      <c r="H37" s="41">
        <f>SUM(H31:H36)</f>
        <v>33.105000000000004</v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s="7" customFormat="1" ht="19" customHeight="1">
      <c r="A38" s="166" t="s">
        <v>40</v>
      </c>
      <c r="B38" s="166"/>
      <c r="C38" s="166"/>
      <c r="D38" s="71"/>
      <c r="E38" s="52">
        <f>SUM(E18,E30,E37)</f>
        <v>3215.4249999999997</v>
      </c>
      <c r="F38" s="52">
        <f t="shared" ref="F38:H38" si="2">SUM(F18,F30,F37)</f>
        <v>366.11400000000003</v>
      </c>
      <c r="G38" s="52">
        <f t="shared" si="2"/>
        <v>127.18500000000002</v>
      </c>
      <c r="H38" s="52">
        <f t="shared" si="2"/>
        <v>125.56099999999999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ht="50.15" customHeight="1">
      <c r="A39" s="179" t="s">
        <v>8</v>
      </c>
      <c r="B39" s="180"/>
      <c r="C39" s="68" t="s">
        <v>2</v>
      </c>
      <c r="D39" s="6" t="s">
        <v>3</v>
      </c>
      <c r="E39" s="6" t="s">
        <v>4</v>
      </c>
      <c r="F39" s="6" t="s">
        <v>5</v>
      </c>
      <c r="G39" s="6" t="s">
        <v>6</v>
      </c>
      <c r="H39" s="6" t="s">
        <v>7</v>
      </c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7.5">
      <c r="A40" s="158" t="s">
        <v>17</v>
      </c>
      <c r="B40" s="80" t="s">
        <v>255</v>
      </c>
      <c r="C40" s="81" t="s">
        <v>84</v>
      </c>
      <c r="D40" s="86">
        <v>400</v>
      </c>
      <c r="E40" s="32">
        <v>407</v>
      </c>
      <c r="F40" s="32">
        <v>62.4</v>
      </c>
      <c r="G40" s="32">
        <v>9.5500000000000007</v>
      </c>
      <c r="H40" s="32">
        <v>15.6</v>
      </c>
      <c r="I40" s="8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ht="17.5">
      <c r="A41" s="159"/>
      <c r="B41" s="80" t="s">
        <v>57</v>
      </c>
      <c r="C41" s="83" t="s">
        <v>58</v>
      </c>
      <c r="D41" s="87">
        <v>30</v>
      </c>
      <c r="E41" s="32">
        <v>66.5</v>
      </c>
      <c r="F41" s="32">
        <v>1.1399999999999999</v>
      </c>
      <c r="G41" s="32">
        <v>6.44</v>
      </c>
      <c r="H41" s="32">
        <v>0.99</v>
      </c>
      <c r="I41" s="8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ht="19" customHeight="1">
      <c r="A42" s="159"/>
      <c r="B42" s="77" t="s">
        <v>47</v>
      </c>
      <c r="C42" s="79" t="s">
        <v>48</v>
      </c>
      <c r="D42" s="87">
        <v>5</v>
      </c>
      <c r="E42" s="32">
        <v>37.200000000000003</v>
      </c>
      <c r="F42" s="32">
        <v>4.4999999999999998E-2</v>
      </c>
      <c r="G42" s="32">
        <v>4.0999999999999996</v>
      </c>
      <c r="H42" s="32">
        <v>0.03</v>
      </c>
      <c r="I42" s="8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17.5">
      <c r="A43" s="159"/>
      <c r="B43" s="77" t="s">
        <v>15</v>
      </c>
      <c r="C43" s="78" t="s">
        <v>65</v>
      </c>
      <c r="D43" s="87">
        <v>10</v>
      </c>
      <c r="E43" s="32">
        <v>61.2</v>
      </c>
      <c r="F43" s="32">
        <v>0.14699999999999999</v>
      </c>
      <c r="G43" s="32">
        <v>5.34</v>
      </c>
      <c r="H43" s="32">
        <v>2.5499999999999998</v>
      </c>
      <c r="I43" s="8"/>
    </row>
    <row r="44" spans="1:23" ht="17.5">
      <c r="A44" s="159"/>
      <c r="B44" s="45" t="s">
        <v>19</v>
      </c>
      <c r="C44" s="66"/>
      <c r="D44" s="61">
        <v>60</v>
      </c>
      <c r="E44" s="32">
        <v>141.6</v>
      </c>
      <c r="F44" s="32">
        <v>27.9</v>
      </c>
      <c r="G44" s="32">
        <v>0.72</v>
      </c>
      <c r="H44" s="32">
        <v>3.84</v>
      </c>
      <c r="I44" s="8"/>
    </row>
    <row r="45" spans="1:23" ht="17.5">
      <c r="A45" s="159"/>
      <c r="B45" s="45" t="s">
        <v>86</v>
      </c>
      <c r="C45" s="66"/>
      <c r="D45" s="61">
        <v>24</v>
      </c>
      <c r="E45" s="32">
        <v>23.2</v>
      </c>
      <c r="F45" s="32">
        <v>0.48</v>
      </c>
      <c r="G45" s="32">
        <v>0.52800000000000002</v>
      </c>
      <c r="H45" s="32">
        <v>4.08</v>
      </c>
      <c r="I45" s="8"/>
    </row>
    <row r="46" spans="1:23" ht="17.5">
      <c r="A46" s="159"/>
      <c r="B46" s="34" t="s">
        <v>77</v>
      </c>
      <c r="C46" s="89"/>
      <c r="D46" s="47">
        <v>40</v>
      </c>
      <c r="E46" s="32">
        <v>10.7</v>
      </c>
      <c r="F46" s="32">
        <v>1.64</v>
      </c>
      <c r="G46" s="32">
        <v>0.08</v>
      </c>
      <c r="H46" s="32">
        <v>0.4</v>
      </c>
      <c r="I46" s="8"/>
    </row>
    <row r="47" spans="1:23" ht="17.5">
      <c r="A47" s="159"/>
      <c r="B47" s="43" t="s">
        <v>63</v>
      </c>
      <c r="C47" s="136"/>
      <c r="D47" s="31">
        <v>150</v>
      </c>
      <c r="E47" s="32">
        <v>57.8</v>
      </c>
      <c r="F47" s="32">
        <v>5.3</v>
      </c>
      <c r="G47" s="32">
        <v>2.6</v>
      </c>
      <c r="H47" s="32">
        <v>3.3</v>
      </c>
      <c r="I47" s="8"/>
    </row>
    <row r="48" spans="1:23" ht="17.5">
      <c r="A48" s="160"/>
      <c r="B48" s="33" t="s">
        <v>64</v>
      </c>
      <c r="C48" s="136"/>
      <c r="D48" s="31">
        <v>250</v>
      </c>
      <c r="E48" s="32">
        <v>1</v>
      </c>
      <c r="F48" s="32">
        <v>0</v>
      </c>
      <c r="G48" s="32">
        <v>0</v>
      </c>
      <c r="H48" s="32">
        <v>0.25</v>
      </c>
      <c r="I48" s="8"/>
    </row>
    <row r="49" spans="1:22" ht="19" customHeight="1">
      <c r="A49" s="161" t="s">
        <v>41</v>
      </c>
      <c r="B49" s="162"/>
      <c r="C49" s="163"/>
      <c r="D49" s="61"/>
      <c r="E49" s="32">
        <f>SUM(E40:E48)</f>
        <v>806.2</v>
      </c>
      <c r="F49" s="32">
        <f t="shared" ref="F49:H49" si="3">SUM(F40:F48)</f>
        <v>99.052000000000007</v>
      </c>
      <c r="G49" s="32">
        <f t="shared" si="3"/>
        <v>29.358000000000001</v>
      </c>
      <c r="H49" s="32">
        <f t="shared" si="3"/>
        <v>31.040000000000003</v>
      </c>
      <c r="I49" s="8"/>
    </row>
    <row r="50" spans="1:22" s="12" customFormat="1" ht="31">
      <c r="A50" s="164" t="s">
        <v>1</v>
      </c>
      <c r="B50" s="57" t="s">
        <v>192</v>
      </c>
      <c r="C50" s="113" t="s">
        <v>193</v>
      </c>
      <c r="D50" s="114">
        <v>250</v>
      </c>
      <c r="E50" s="114">
        <v>188</v>
      </c>
      <c r="F50" s="114">
        <v>11.7</v>
      </c>
      <c r="G50" s="114">
        <v>9.92</v>
      </c>
      <c r="H50" s="114">
        <v>11.9</v>
      </c>
      <c r="J50" s="13"/>
      <c r="K50" s="13"/>
      <c r="L50" s="13"/>
      <c r="M50" s="13"/>
      <c r="N50" s="13"/>
      <c r="O50" s="13"/>
      <c r="P50" s="13"/>
    </row>
    <row r="51" spans="1:22" s="12" customFormat="1" ht="19" customHeight="1">
      <c r="A51" s="164"/>
      <c r="B51" s="98" t="s">
        <v>141</v>
      </c>
      <c r="C51" s="62"/>
      <c r="D51" s="111">
        <v>30</v>
      </c>
      <c r="E51" s="111">
        <v>66.599999999999994</v>
      </c>
      <c r="F51" s="111">
        <v>1.1399999999999999</v>
      </c>
      <c r="G51" s="111">
        <v>6.45</v>
      </c>
      <c r="H51" s="111">
        <v>0.99</v>
      </c>
      <c r="I51" s="14"/>
      <c r="J51" s="13"/>
      <c r="K51" s="13"/>
      <c r="L51" s="13"/>
      <c r="M51" s="13"/>
      <c r="N51" s="13"/>
      <c r="O51" s="13"/>
      <c r="P51" s="15"/>
    </row>
    <row r="52" spans="1:22" s="12" customFormat="1" ht="19" customHeight="1">
      <c r="A52" s="164"/>
      <c r="B52" s="58" t="s">
        <v>191</v>
      </c>
      <c r="C52" s="115"/>
      <c r="D52" s="61">
        <v>175</v>
      </c>
      <c r="E52" s="61">
        <v>106</v>
      </c>
      <c r="F52" s="61">
        <v>7.34</v>
      </c>
      <c r="G52" s="61">
        <v>4.57</v>
      </c>
      <c r="H52" s="61">
        <v>8.32</v>
      </c>
      <c r="I52" s="14"/>
      <c r="J52" s="13"/>
      <c r="K52" s="13"/>
      <c r="L52" s="13"/>
      <c r="M52" s="13"/>
      <c r="N52" s="13"/>
      <c r="O52" s="13"/>
      <c r="P52" s="13"/>
    </row>
    <row r="53" spans="1:22" s="12" customFormat="1" ht="19" customHeight="1">
      <c r="A53" s="164"/>
      <c r="B53" s="30" t="s">
        <v>163</v>
      </c>
      <c r="C53" s="115"/>
      <c r="D53" s="61">
        <v>200</v>
      </c>
      <c r="E53" s="61">
        <v>324</v>
      </c>
      <c r="F53" s="61">
        <v>64.599999999999994</v>
      </c>
      <c r="G53" s="61">
        <v>2.54</v>
      </c>
      <c r="H53" s="61">
        <v>8.52</v>
      </c>
      <c r="I53" s="14"/>
      <c r="J53" s="13"/>
      <c r="K53" s="13"/>
      <c r="L53" s="13"/>
      <c r="M53" s="13"/>
      <c r="N53" s="13"/>
      <c r="O53" s="13"/>
      <c r="P53" s="13"/>
    </row>
    <row r="54" spans="1:22" s="12" customFormat="1" ht="19" customHeight="1">
      <c r="A54" s="164"/>
      <c r="B54" s="30" t="s">
        <v>196</v>
      </c>
      <c r="C54" s="115"/>
      <c r="D54" s="61">
        <v>100</v>
      </c>
      <c r="E54" s="61">
        <v>47.7</v>
      </c>
      <c r="F54" s="61">
        <v>3.84</v>
      </c>
      <c r="G54" s="61">
        <v>0.72</v>
      </c>
      <c r="H54" s="61">
        <v>5.16</v>
      </c>
      <c r="I54" s="14"/>
      <c r="J54" s="13"/>
      <c r="K54" s="13"/>
      <c r="L54" s="13"/>
      <c r="M54" s="13"/>
      <c r="N54" s="13"/>
      <c r="O54" s="13"/>
      <c r="P54" s="13"/>
    </row>
    <row r="55" spans="1:22" ht="19" customHeight="1">
      <c r="A55" s="164"/>
      <c r="B55" s="56" t="s">
        <v>189</v>
      </c>
      <c r="C55" s="115"/>
      <c r="D55" s="61">
        <v>100</v>
      </c>
      <c r="E55" s="61">
        <v>66.7</v>
      </c>
      <c r="F55" s="61">
        <v>2.06</v>
      </c>
      <c r="G55" s="61">
        <v>0.17</v>
      </c>
      <c r="H55" s="61">
        <v>1.08</v>
      </c>
      <c r="I55" s="8"/>
      <c r="J55" s="10"/>
      <c r="K55" s="10"/>
      <c r="L55" s="10"/>
      <c r="M55" s="10"/>
      <c r="N55" s="10"/>
      <c r="O55" s="10"/>
      <c r="P55" s="10"/>
    </row>
    <row r="56" spans="1:22" ht="19" customHeight="1">
      <c r="A56" s="164"/>
      <c r="B56" s="56" t="s">
        <v>205</v>
      </c>
      <c r="C56" s="115" t="s">
        <v>206</v>
      </c>
      <c r="D56" s="61">
        <v>100</v>
      </c>
      <c r="E56" s="61">
        <v>62.2</v>
      </c>
      <c r="F56" s="61">
        <v>6.45</v>
      </c>
      <c r="G56" s="61">
        <v>2.31</v>
      </c>
      <c r="H56" s="61">
        <v>1.96</v>
      </c>
      <c r="J56" s="10"/>
      <c r="K56" s="10"/>
      <c r="L56" s="10"/>
      <c r="M56" s="10"/>
      <c r="N56" s="10"/>
      <c r="O56" s="10"/>
      <c r="P56" s="10"/>
    </row>
    <row r="57" spans="1:22" ht="19" customHeight="1">
      <c r="A57" s="164"/>
      <c r="B57" s="56" t="s">
        <v>95</v>
      </c>
      <c r="C57" s="107" t="s">
        <v>170</v>
      </c>
      <c r="D57" s="51">
        <v>10</v>
      </c>
      <c r="E57" s="51">
        <v>49.9</v>
      </c>
      <c r="F57" s="51">
        <v>0.37</v>
      </c>
      <c r="G57" s="51">
        <v>5.36</v>
      </c>
      <c r="H57" s="51">
        <v>4.1000000000000002E-2</v>
      </c>
      <c r="J57" s="10"/>
      <c r="K57" s="10"/>
      <c r="L57" s="10"/>
      <c r="M57" s="10"/>
      <c r="N57" s="9"/>
      <c r="O57" s="10"/>
      <c r="P57" s="10"/>
    </row>
    <row r="58" spans="1:22" ht="19" customHeight="1">
      <c r="A58" s="164"/>
      <c r="B58" s="50" t="s">
        <v>15</v>
      </c>
      <c r="C58" s="119" t="s">
        <v>117</v>
      </c>
      <c r="D58" s="31">
        <v>10</v>
      </c>
      <c r="E58" s="32">
        <v>61.2</v>
      </c>
      <c r="F58" s="32">
        <v>0.14699999999999999</v>
      </c>
      <c r="G58" s="32">
        <v>5.34</v>
      </c>
      <c r="H58" s="32">
        <v>2.5499999999999998</v>
      </c>
      <c r="J58" s="10"/>
      <c r="K58" s="10"/>
      <c r="L58" s="10"/>
      <c r="M58" s="10"/>
      <c r="N58" s="9"/>
      <c r="O58" s="10"/>
      <c r="P58" s="10"/>
    </row>
    <row r="59" spans="1:22" ht="17.5">
      <c r="A59" s="164"/>
      <c r="B59" s="53" t="s">
        <v>16</v>
      </c>
      <c r="C59" s="115"/>
      <c r="D59" s="31">
        <v>30</v>
      </c>
      <c r="E59" s="32">
        <v>72.644999999999996</v>
      </c>
      <c r="F59" s="32">
        <v>15.435</v>
      </c>
      <c r="G59" s="32">
        <v>0.46499999999999997</v>
      </c>
      <c r="H59" s="32">
        <v>2.61</v>
      </c>
      <c r="J59" s="10"/>
      <c r="K59" s="10"/>
      <c r="L59" s="10"/>
      <c r="M59" s="10"/>
      <c r="N59" s="9"/>
      <c r="O59" s="10"/>
      <c r="P59" s="10"/>
    </row>
    <row r="60" spans="1:22" ht="19" customHeight="1">
      <c r="A60" s="164"/>
      <c r="B60" s="56" t="s">
        <v>63</v>
      </c>
      <c r="C60" s="137"/>
      <c r="D60" s="31">
        <v>150</v>
      </c>
      <c r="E60" s="32">
        <v>57.8</v>
      </c>
      <c r="F60" s="32">
        <v>5.3</v>
      </c>
      <c r="G60" s="32">
        <v>2.6</v>
      </c>
      <c r="H60" s="32">
        <v>3.3</v>
      </c>
    </row>
    <row r="61" spans="1:22" ht="19" customHeight="1">
      <c r="A61" s="164"/>
      <c r="B61" s="33" t="s">
        <v>194</v>
      </c>
      <c r="C61" s="127" t="s">
        <v>195</v>
      </c>
      <c r="D61" s="31">
        <v>160</v>
      </c>
      <c r="E61" s="32">
        <v>170</v>
      </c>
      <c r="F61" s="32">
        <v>20.9</v>
      </c>
      <c r="G61" s="32">
        <v>1.26</v>
      </c>
      <c r="H61" s="32">
        <v>2.56</v>
      </c>
    </row>
    <row r="62" spans="1:22" ht="19" customHeight="1">
      <c r="A62" s="161" t="s">
        <v>43</v>
      </c>
      <c r="B62" s="162"/>
      <c r="C62" s="163"/>
      <c r="D62" s="95"/>
      <c r="E62" s="96">
        <f>SUM(E50:E61)</f>
        <v>1272.7450000000001</v>
      </c>
      <c r="F62" s="96">
        <f>SUM(F50:F61)</f>
        <v>139.28200000000001</v>
      </c>
      <c r="G62" s="96">
        <f>SUM(G50:G61)</f>
        <v>41.704999999999998</v>
      </c>
      <c r="H62" s="96">
        <f>SUM(H50:H61)</f>
        <v>48.990999999999993</v>
      </c>
      <c r="L62" s="16"/>
      <c r="M62" s="17"/>
      <c r="N62" s="17"/>
      <c r="O62" s="17"/>
      <c r="P62" s="17"/>
      <c r="Q62" s="17"/>
    </row>
    <row r="63" spans="1:22" ht="31">
      <c r="A63" s="145" t="s">
        <v>31</v>
      </c>
      <c r="B63" s="121" t="s">
        <v>197</v>
      </c>
      <c r="C63" s="138" t="s">
        <v>198</v>
      </c>
      <c r="D63" s="122">
        <v>350</v>
      </c>
      <c r="E63" s="122">
        <v>411</v>
      </c>
      <c r="F63" s="122">
        <v>58.2</v>
      </c>
      <c r="G63" s="122">
        <v>9.48</v>
      </c>
      <c r="H63" s="122">
        <v>20.2</v>
      </c>
      <c r="O63" s="10"/>
      <c r="P63" s="10"/>
      <c r="Q63" s="10"/>
      <c r="R63" s="10"/>
      <c r="S63" s="10"/>
      <c r="T63" s="10"/>
      <c r="U63" s="10"/>
      <c r="V63" s="10"/>
    </row>
    <row r="64" spans="1:22" ht="19" customHeight="1">
      <c r="A64" s="146"/>
      <c r="B64" s="34" t="s">
        <v>204</v>
      </c>
      <c r="C64" s="138" t="s">
        <v>207</v>
      </c>
      <c r="D64" s="122">
        <v>100</v>
      </c>
      <c r="E64" s="122">
        <v>88.6</v>
      </c>
      <c r="F64" s="122">
        <v>11.2</v>
      </c>
      <c r="G64" s="122">
        <v>3.96</v>
      </c>
      <c r="H64" s="122">
        <v>1.87</v>
      </c>
      <c r="O64" s="10"/>
      <c r="P64" s="10"/>
      <c r="Q64" s="10"/>
      <c r="R64" s="10"/>
      <c r="S64" s="10"/>
      <c r="T64" s="10"/>
      <c r="U64" s="10"/>
      <c r="V64" s="10"/>
    </row>
    <row r="65" spans="1:22" ht="19" customHeight="1">
      <c r="A65" s="146"/>
      <c r="B65" s="34" t="s">
        <v>205</v>
      </c>
      <c r="C65" s="35" t="s">
        <v>206</v>
      </c>
      <c r="D65" s="31">
        <v>100</v>
      </c>
      <c r="E65" s="32">
        <v>62.2</v>
      </c>
      <c r="F65" s="32">
        <v>6.45</v>
      </c>
      <c r="G65" s="32">
        <v>2.31</v>
      </c>
      <c r="H65" s="32">
        <v>1.96</v>
      </c>
      <c r="L65" s="16"/>
      <c r="M65" s="17"/>
      <c r="N65" s="17"/>
      <c r="O65" s="17"/>
      <c r="P65" s="17"/>
      <c r="Q65" s="17"/>
    </row>
    <row r="66" spans="1:22" ht="19" customHeight="1">
      <c r="A66" s="146"/>
      <c r="B66" s="34" t="s">
        <v>208</v>
      </c>
      <c r="C66" s="35" t="s">
        <v>209</v>
      </c>
      <c r="D66" s="31">
        <v>100</v>
      </c>
      <c r="E66" s="32">
        <v>35.6</v>
      </c>
      <c r="F66" s="32">
        <v>5.8</v>
      </c>
      <c r="G66" s="32">
        <v>0.20200000000000001</v>
      </c>
      <c r="H66" s="32">
        <v>1.47</v>
      </c>
      <c r="L66" s="16"/>
      <c r="M66" s="17"/>
      <c r="N66" s="17"/>
      <c r="O66" s="17"/>
      <c r="P66" s="17"/>
      <c r="Q66" s="17"/>
    </row>
    <row r="67" spans="1:22" ht="19" customHeight="1">
      <c r="A67" s="146"/>
      <c r="B67" s="37" t="s">
        <v>19</v>
      </c>
      <c r="C67" s="138"/>
      <c r="D67" s="42">
        <v>60</v>
      </c>
      <c r="E67" s="42">
        <v>169.8</v>
      </c>
      <c r="F67" s="42">
        <v>39.6</v>
      </c>
      <c r="G67" s="42">
        <v>1.26</v>
      </c>
      <c r="H67" s="42">
        <v>4.2</v>
      </c>
      <c r="O67" s="10"/>
      <c r="P67" s="10"/>
      <c r="Q67" s="10"/>
      <c r="R67" s="10"/>
      <c r="S67" s="10"/>
      <c r="T67" s="10"/>
      <c r="U67" s="10"/>
      <c r="V67" s="10"/>
    </row>
    <row r="68" spans="1:22" ht="19" customHeight="1">
      <c r="A68" s="146"/>
      <c r="B68" s="37" t="s">
        <v>125</v>
      </c>
      <c r="C68" s="138" t="s">
        <v>126</v>
      </c>
      <c r="D68" s="42">
        <v>200</v>
      </c>
      <c r="E68" s="42">
        <v>96</v>
      </c>
      <c r="F68" s="42">
        <v>16</v>
      </c>
      <c r="G68" s="42">
        <v>1.53</v>
      </c>
      <c r="H68" s="42">
        <v>2.67</v>
      </c>
      <c r="O68" s="10"/>
      <c r="P68" s="10"/>
      <c r="Q68" s="10"/>
      <c r="R68" s="10"/>
      <c r="S68" s="10"/>
      <c r="T68" s="10"/>
      <c r="U68" s="10"/>
      <c r="V68" s="10"/>
    </row>
    <row r="69" spans="1:22" ht="19" customHeight="1">
      <c r="A69" s="146"/>
      <c r="B69" s="34"/>
      <c r="C69" s="123" t="s">
        <v>42</v>
      </c>
      <c r="D69" s="122"/>
      <c r="E69" s="122">
        <f>SUM(E63:E68)</f>
        <v>863.2</v>
      </c>
      <c r="F69" s="122">
        <f t="shared" ref="F69:H69" si="4">SUM(F63:F68)</f>
        <v>137.25</v>
      </c>
      <c r="G69" s="122">
        <f t="shared" si="4"/>
        <v>18.742000000000004</v>
      </c>
      <c r="H69" s="122">
        <f t="shared" si="4"/>
        <v>32.369999999999997</v>
      </c>
      <c r="O69" s="10"/>
      <c r="P69" s="10"/>
      <c r="Q69" s="10"/>
      <c r="R69" s="10"/>
      <c r="S69" s="10"/>
      <c r="T69" s="10"/>
      <c r="U69" s="10"/>
      <c r="V69" s="10"/>
    </row>
    <row r="70" spans="1:22" s="7" customFormat="1" ht="19" customHeight="1">
      <c r="A70" s="181" t="s">
        <v>40</v>
      </c>
      <c r="B70" s="182"/>
      <c r="C70" s="183"/>
      <c r="D70" s="51"/>
      <c r="E70" s="52">
        <f>SUM(E49,E62,E69)</f>
        <v>2942.1450000000004</v>
      </c>
      <c r="F70" s="52">
        <f>SUM(F49,F62,F69)</f>
        <v>375.584</v>
      </c>
      <c r="G70" s="52">
        <f>SUM(G49,G62,G69)</f>
        <v>89.805000000000007</v>
      </c>
      <c r="H70" s="52">
        <f>SUM(H49,H62,H69)</f>
        <v>112.40099999999998</v>
      </c>
      <c r="O70" s="11"/>
      <c r="P70" s="11"/>
      <c r="Q70" s="11"/>
      <c r="R70" s="11"/>
      <c r="S70" s="11"/>
      <c r="T70" s="11"/>
      <c r="U70" s="11"/>
      <c r="V70" s="11"/>
    </row>
    <row r="71" spans="1:22" ht="50.15" customHeight="1">
      <c r="A71" s="177" t="s">
        <v>9</v>
      </c>
      <c r="B71" s="178"/>
      <c r="C71" s="5" t="s">
        <v>2</v>
      </c>
      <c r="D71" s="6" t="s">
        <v>3</v>
      </c>
      <c r="E71" s="6" t="s">
        <v>4</v>
      </c>
      <c r="F71" s="6" t="s">
        <v>5</v>
      </c>
      <c r="G71" s="6" t="s">
        <v>6</v>
      </c>
      <c r="H71" s="6" t="s">
        <v>7</v>
      </c>
      <c r="O71" s="10"/>
      <c r="P71" s="10"/>
      <c r="Q71" s="10"/>
      <c r="R71" s="10"/>
      <c r="S71" s="10"/>
      <c r="T71" s="10"/>
      <c r="U71" s="10"/>
      <c r="V71" s="10"/>
    </row>
    <row r="72" spans="1:22" s="7" customFormat="1" ht="17.5">
      <c r="A72" s="158" t="s">
        <v>17</v>
      </c>
      <c r="B72" s="80" t="s">
        <v>75</v>
      </c>
      <c r="C72" s="81" t="s">
        <v>74</v>
      </c>
      <c r="D72" s="86">
        <v>400</v>
      </c>
      <c r="E72" s="32">
        <v>301</v>
      </c>
      <c r="F72" s="32">
        <v>42.3</v>
      </c>
      <c r="G72" s="32">
        <v>9.35</v>
      </c>
      <c r="H72" s="32">
        <v>10.8</v>
      </c>
      <c r="J72" s="11"/>
      <c r="K72" s="11"/>
      <c r="L72" s="11"/>
      <c r="M72" s="11"/>
      <c r="N72" s="11"/>
      <c r="O72" s="11"/>
      <c r="P72" s="18"/>
      <c r="Q72" s="18"/>
      <c r="R72" s="18"/>
      <c r="S72" s="18"/>
      <c r="T72" s="11"/>
      <c r="U72" s="11"/>
      <c r="V72" s="11"/>
    </row>
    <row r="73" spans="1:22" s="7" customFormat="1" ht="17.5">
      <c r="A73" s="159"/>
      <c r="B73" s="80" t="s">
        <v>66</v>
      </c>
      <c r="C73" s="81" t="s">
        <v>241</v>
      </c>
      <c r="D73" s="87">
        <v>50</v>
      </c>
      <c r="E73" s="32">
        <v>55.7</v>
      </c>
      <c r="F73" s="32">
        <v>12.1</v>
      </c>
      <c r="G73" s="32">
        <v>0.26</v>
      </c>
      <c r="H73" s="32">
        <v>0.41499999999999998</v>
      </c>
      <c r="J73" s="11"/>
      <c r="K73" s="11"/>
      <c r="L73" s="11"/>
      <c r="M73" s="11"/>
      <c r="N73" s="11"/>
      <c r="O73" s="11"/>
      <c r="P73" s="18"/>
      <c r="Q73" s="18"/>
      <c r="R73" s="18"/>
      <c r="S73" s="18"/>
      <c r="T73" s="11"/>
      <c r="U73" s="11"/>
      <c r="V73" s="11"/>
    </row>
    <row r="74" spans="1:22" s="7" customFormat="1" ht="17.5">
      <c r="A74" s="159"/>
      <c r="B74" s="77" t="s">
        <v>47</v>
      </c>
      <c r="C74" s="79" t="s">
        <v>48</v>
      </c>
      <c r="D74" s="87">
        <v>5</v>
      </c>
      <c r="E74" s="32">
        <v>37.200000000000003</v>
      </c>
      <c r="F74" s="32">
        <v>4.4999999999999998E-2</v>
      </c>
      <c r="G74" s="32">
        <v>4.0999999999999996</v>
      </c>
      <c r="H74" s="32">
        <v>0.03</v>
      </c>
      <c r="J74" s="11"/>
      <c r="K74" s="11"/>
      <c r="L74" s="11"/>
      <c r="M74" s="11"/>
      <c r="N74" s="11"/>
      <c r="O74" s="11"/>
      <c r="P74" s="18"/>
      <c r="Q74" s="18"/>
      <c r="R74" s="18"/>
      <c r="S74" s="18"/>
      <c r="T74" s="11"/>
      <c r="U74" s="11"/>
      <c r="V74" s="11"/>
    </row>
    <row r="75" spans="1:22" s="7" customFormat="1" ht="17.5">
      <c r="A75" s="159"/>
      <c r="B75" s="77" t="s">
        <v>15</v>
      </c>
      <c r="C75" s="78" t="s">
        <v>65</v>
      </c>
      <c r="D75" s="87">
        <v>10</v>
      </c>
      <c r="E75" s="32">
        <v>61.2</v>
      </c>
      <c r="F75" s="32">
        <v>0.14699999999999999</v>
      </c>
      <c r="G75" s="32">
        <v>5.34</v>
      </c>
      <c r="H75" s="32">
        <v>2.5499999999999998</v>
      </c>
      <c r="J75" s="11"/>
      <c r="K75" s="11"/>
      <c r="L75" s="11"/>
      <c r="M75" s="11"/>
      <c r="N75" s="11"/>
      <c r="O75" s="11"/>
      <c r="P75" s="18"/>
      <c r="Q75" s="18"/>
      <c r="R75" s="18"/>
      <c r="S75" s="18"/>
      <c r="T75" s="11"/>
      <c r="U75" s="11"/>
      <c r="V75" s="11"/>
    </row>
    <row r="76" spans="1:22" s="7" customFormat="1" ht="17.5">
      <c r="A76" s="159"/>
      <c r="B76" s="43" t="s">
        <v>217</v>
      </c>
      <c r="C76" s="89"/>
      <c r="D76" s="47">
        <v>90</v>
      </c>
      <c r="E76" s="32">
        <v>251</v>
      </c>
      <c r="F76" s="32">
        <v>43.2</v>
      </c>
      <c r="G76" s="32">
        <v>3.24</v>
      </c>
      <c r="H76" s="32">
        <v>9</v>
      </c>
      <c r="J76" s="11"/>
      <c r="K76" s="11"/>
      <c r="L76" s="11"/>
      <c r="M76" s="11"/>
      <c r="N76" s="11"/>
      <c r="O76" s="11"/>
      <c r="P76" s="18"/>
      <c r="Q76" s="18"/>
      <c r="R76" s="18"/>
      <c r="S76" s="18"/>
      <c r="T76" s="11"/>
      <c r="U76" s="11"/>
      <c r="V76" s="11"/>
    </row>
    <row r="77" spans="1:22" s="7" customFormat="1" ht="17.5">
      <c r="A77" s="159"/>
      <c r="B77" s="34" t="s">
        <v>88</v>
      </c>
      <c r="C77" s="89" t="s">
        <v>89</v>
      </c>
      <c r="D77" s="47">
        <v>30</v>
      </c>
      <c r="E77" s="32">
        <v>70.099999999999994</v>
      </c>
      <c r="F77" s="32">
        <v>0.441</v>
      </c>
      <c r="G77" s="32">
        <v>5.49</v>
      </c>
      <c r="H77" s="32">
        <v>4.68</v>
      </c>
      <c r="J77" s="11"/>
      <c r="K77" s="11"/>
      <c r="L77" s="11"/>
      <c r="M77" s="11"/>
      <c r="N77" s="11"/>
      <c r="O77" s="11"/>
      <c r="P77" s="18"/>
      <c r="Q77" s="18"/>
      <c r="R77" s="18"/>
      <c r="S77" s="18"/>
      <c r="T77" s="11"/>
      <c r="U77" s="11"/>
      <c r="V77" s="11"/>
    </row>
    <row r="78" spans="1:22" s="7" customFormat="1" ht="17.5">
      <c r="A78" s="159"/>
      <c r="B78" s="43" t="s">
        <v>72</v>
      </c>
      <c r="C78" s="136"/>
      <c r="D78" s="31">
        <v>30</v>
      </c>
      <c r="E78" s="32">
        <v>12.4</v>
      </c>
      <c r="F78" s="32">
        <v>0.42</v>
      </c>
      <c r="G78" s="32">
        <v>0</v>
      </c>
      <c r="H78" s="32">
        <v>0.21</v>
      </c>
      <c r="J78" s="11"/>
      <c r="K78" s="11"/>
      <c r="L78" s="11"/>
      <c r="M78" s="11"/>
      <c r="N78" s="11"/>
      <c r="O78" s="11"/>
      <c r="P78" s="18"/>
      <c r="Q78" s="18"/>
      <c r="R78" s="18"/>
      <c r="S78" s="18"/>
      <c r="T78" s="11"/>
      <c r="U78" s="11"/>
      <c r="V78" s="11"/>
    </row>
    <row r="79" spans="1:22" s="7" customFormat="1" ht="17.5">
      <c r="A79" s="159"/>
      <c r="B79" s="43" t="s">
        <v>63</v>
      </c>
      <c r="C79" s="136"/>
      <c r="D79" s="31">
        <v>150</v>
      </c>
      <c r="E79" s="32">
        <v>57.8</v>
      </c>
      <c r="F79" s="32">
        <v>5.3</v>
      </c>
      <c r="G79" s="32">
        <v>2.6</v>
      </c>
      <c r="H79" s="32">
        <v>3.3</v>
      </c>
      <c r="J79" s="11"/>
      <c r="K79" s="11"/>
      <c r="L79" s="11"/>
      <c r="M79" s="11"/>
      <c r="N79" s="11"/>
      <c r="O79" s="11"/>
      <c r="P79" s="18"/>
      <c r="Q79" s="18"/>
      <c r="R79" s="18"/>
      <c r="S79" s="18"/>
      <c r="T79" s="11"/>
      <c r="U79" s="11"/>
      <c r="V79" s="11"/>
    </row>
    <row r="80" spans="1:22" s="7" customFormat="1" ht="19" customHeight="1">
      <c r="A80" s="160"/>
      <c r="B80" s="33" t="s">
        <v>64</v>
      </c>
      <c r="C80" s="136"/>
      <c r="D80" s="31">
        <v>250</v>
      </c>
      <c r="E80" s="32">
        <v>1</v>
      </c>
      <c r="F80" s="32">
        <v>0</v>
      </c>
      <c r="G80" s="32">
        <v>0</v>
      </c>
      <c r="H80" s="32">
        <v>0.25</v>
      </c>
      <c r="J80" s="11"/>
      <c r="K80" s="11"/>
      <c r="L80" s="11"/>
      <c r="M80" s="11"/>
      <c r="N80" s="11"/>
      <c r="O80" s="11"/>
      <c r="P80" s="18"/>
      <c r="Q80" s="18"/>
      <c r="R80" s="18"/>
      <c r="S80" s="18"/>
      <c r="T80" s="11"/>
      <c r="U80" s="11"/>
      <c r="V80" s="11"/>
    </row>
    <row r="81" spans="1:22" s="7" customFormat="1" ht="19" customHeight="1">
      <c r="A81" s="168" t="s">
        <v>41</v>
      </c>
      <c r="B81" s="169"/>
      <c r="C81" s="170"/>
      <c r="D81" s="31"/>
      <c r="E81" s="32">
        <f>SUM(E72:E80)</f>
        <v>847.39999999999986</v>
      </c>
      <c r="F81" s="32">
        <f t="shared" ref="F81:H81" si="5">SUM(F72:F80)</f>
        <v>103.953</v>
      </c>
      <c r="G81" s="32">
        <f t="shared" si="5"/>
        <v>30.380000000000003</v>
      </c>
      <c r="H81" s="32">
        <f t="shared" si="5"/>
        <v>31.234999999999999</v>
      </c>
      <c r="J81" s="11"/>
      <c r="K81" s="11"/>
      <c r="L81" s="11"/>
      <c r="M81" s="11"/>
      <c r="N81" s="11"/>
      <c r="O81" s="11"/>
      <c r="P81" s="18"/>
      <c r="Q81" s="18"/>
      <c r="R81" s="18"/>
      <c r="S81" s="18"/>
      <c r="T81" s="11"/>
      <c r="U81" s="11"/>
      <c r="V81" s="11"/>
    </row>
    <row r="82" spans="1:22" s="7" customFormat="1" ht="31">
      <c r="A82" s="171" t="s">
        <v>1</v>
      </c>
      <c r="B82" s="37" t="s">
        <v>199</v>
      </c>
      <c r="C82" s="103" t="s">
        <v>256</v>
      </c>
      <c r="D82" s="100">
        <v>250</v>
      </c>
      <c r="E82" s="100">
        <v>242</v>
      </c>
      <c r="F82" s="100">
        <v>13.8</v>
      </c>
      <c r="G82" s="100">
        <v>15.8</v>
      </c>
      <c r="H82" s="100">
        <v>8.84</v>
      </c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</row>
    <row r="83" spans="1:22" ht="19" customHeight="1">
      <c r="A83" s="172"/>
      <c r="B83" s="98" t="s">
        <v>200</v>
      </c>
      <c r="C83" s="38" t="s">
        <v>239</v>
      </c>
      <c r="D83" s="99">
        <v>175</v>
      </c>
      <c r="E83" s="99">
        <v>139</v>
      </c>
      <c r="F83" s="99">
        <v>5.26</v>
      </c>
      <c r="G83" s="99">
        <v>10.1</v>
      </c>
      <c r="H83" s="99">
        <v>6.66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2" ht="19" customHeight="1">
      <c r="A84" s="172"/>
      <c r="B84" s="58" t="s">
        <v>201</v>
      </c>
      <c r="C84" s="125" t="s">
        <v>210</v>
      </c>
      <c r="D84" s="31">
        <v>220</v>
      </c>
      <c r="E84" s="61">
        <v>318</v>
      </c>
      <c r="F84" s="61">
        <v>51.2</v>
      </c>
      <c r="G84" s="61">
        <v>9.1300000000000008</v>
      </c>
      <c r="H84" s="61">
        <v>6.27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2" ht="19" customHeight="1">
      <c r="A85" s="172"/>
      <c r="B85" s="58" t="s">
        <v>219</v>
      </c>
      <c r="C85" s="125" t="s">
        <v>203</v>
      </c>
      <c r="D85" s="31">
        <v>100</v>
      </c>
      <c r="E85" s="61">
        <v>60.2</v>
      </c>
      <c r="F85" s="61">
        <v>7.54</v>
      </c>
      <c r="G85" s="61">
        <v>2.2400000000000002</v>
      </c>
      <c r="H85" s="61">
        <v>0.72699999999999998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2" ht="19" customHeight="1">
      <c r="A86" s="172"/>
      <c r="B86" s="58" t="s">
        <v>208</v>
      </c>
      <c r="C86" s="125" t="s">
        <v>209</v>
      </c>
      <c r="D86" s="31">
        <v>100</v>
      </c>
      <c r="E86" s="61">
        <v>35.6</v>
      </c>
      <c r="F86" s="61">
        <v>5.8</v>
      </c>
      <c r="G86" s="61">
        <v>0.20200000000000001</v>
      </c>
      <c r="H86" s="61">
        <v>1.47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2" ht="19" customHeight="1">
      <c r="A87" s="172"/>
      <c r="B87" s="58" t="s">
        <v>202</v>
      </c>
      <c r="C87" s="125" t="s">
        <v>211</v>
      </c>
      <c r="D87" s="31">
        <v>100</v>
      </c>
      <c r="E87" s="61">
        <v>38.200000000000003</v>
      </c>
      <c r="F87" s="61">
        <v>7.35</v>
      </c>
      <c r="G87" s="61">
        <v>7.0000000000000007E-2</v>
      </c>
      <c r="H87" s="61">
        <v>0.78100000000000003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2" ht="17.5">
      <c r="A88" s="172"/>
      <c r="B88" s="56" t="s">
        <v>95</v>
      </c>
      <c r="C88" s="107" t="s">
        <v>170</v>
      </c>
      <c r="D88" s="51">
        <v>10</v>
      </c>
      <c r="E88" s="51">
        <v>49.9</v>
      </c>
      <c r="F88" s="51">
        <v>0.37</v>
      </c>
      <c r="G88" s="51">
        <v>5.36</v>
      </c>
      <c r="H88" s="51">
        <v>4.1000000000000002E-2</v>
      </c>
    </row>
    <row r="89" spans="1:22" ht="19" customHeight="1">
      <c r="A89" s="172"/>
      <c r="B89" s="34" t="s">
        <v>15</v>
      </c>
      <c r="C89" s="108" t="s">
        <v>111</v>
      </c>
      <c r="D89" s="31">
        <v>10</v>
      </c>
      <c r="E89" s="32">
        <v>61.2</v>
      </c>
      <c r="F89" s="32">
        <v>0.14699999999999999</v>
      </c>
      <c r="G89" s="32">
        <v>5.34</v>
      </c>
      <c r="H89" s="32">
        <v>2.5499999999999998</v>
      </c>
    </row>
    <row r="90" spans="1:22" ht="19" customHeight="1">
      <c r="A90" s="172"/>
      <c r="B90" s="33" t="s">
        <v>16</v>
      </c>
      <c r="C90" s="54"/>
      <c r="D90" s="31">
        <v>30</v>
      </c>
      <c r="E90" s="32">
        <v>72.644999999999996</v>
      </c>
      <c r="F90" s="32">
        <v>15.435</v>
      </c>
      <c r="G90" s="32">
        <v>0.46499999999999997</v>
      </c>
      <c r="H90" s="32">
        <v>2.61</v>
      </c>
    </row>
    <row r="91" spans="1:22" ht="19" customHeight="1">
      <c r="A91" s="172"/>
      <c r="B91" s="33" t="s">
        <v>155</v>
      </c>
      <c r="C91" s="54"/>
      <c r="D91" s="31">
        <v>150</v>
      </c>
      <c r="E91" s="32">
        <v>82.5</v>
      </c>
      <c r="F91" s="32">
        <v>6.6749999999999998</v>
      </c>
      <c r="G91" s="32">
        <v>3.81</v>
      </c>
      <c r="H91" s="32">
        <v>5.37</v>
      </c>
    </row>
    <row r="92" spans="1:22" ht="19" customHeight="1">
      <c r="A92" s="172"/>
      <c r="B92" s="43" t="s">
        <v>220</v>
      </c>
      <c r="C92" s="117" t="s">
        <v>221</v>
      </c>
      <c r="D92" s="61">
        <v>150</v>
      </c>
      <c r="E92" s="32">
        <v>118.5</v>
      </c>
      <c r="F92" s="32">
        <v>18</v>
      </c>
      <c r="G92" s="32">
        <v>3</v>
      </c>
      <c r="H92" s="32">
        <v>4.95</v>
      </c>
    </row>
    <row r="93" spans="1:22" ht="19" customHeight="1">
      <c r="A93" s="168" t="s">
        <v>43</v>
      </c>
      <c r="B93" s="169"/>
      <c r="C93" s="170"/>
      <c r="D93" s="31"/>
      <c r="E93" s="32">
        <f>SUM(E82:E92)</f>
        <v>1217.7450000000001</v>
      </c>
      <c r="F93" s="32">
        <f>SUM(F82:F92)</f>
        <v>131.577</v>
      </c>
      <c r="G93" s="32">
        <f>SUM(G82:G92)</f>
        <v>55.51700000000001</v>
      </c>
      <c r="H93" s="32">
        <f>SUM(H82:H92)</f>
        <v>40.268999999999998</v>
      </c>
    </row>
    <row r="94" spans="1:22" ht="19" customHeight="1">
      <c r="A94" s="145" t="s">
        <v>31</v>
      </c>
      <c r="B94" s="34" t="s">
        <v>212</v>
      </c>
      <c r="C94" s="139" t="s">
        <v>216</v>
      </c>
      <c r="D94" s="41">
        <v>150</v>
      </c>
      <c r="E94" s="41">
        <v>208</v>
      </c>
      <c r="F94" s="41">
        <v>9.1999999999999993</v>
      </c>
      <c r="G94" s="41">
        <v>7.21</v>
      </c>
      <c r="H94" s="41">
        <v>25.6</v>
      </c>
    </row>
    <row r="95" spans="1:22" ht="19" customHeight="1">
      <c r="A95" s="146"/>
      <c r="B95" s="34" t="s">
        <v>142</v>
      </c>
      <c r="C95" s="139" t="s">
        <v>213</v>
      </c>
      <c r="D95" s="41">
        <v>150</v>
      </c>
      <c r="E95" s="41">
        <v>177</v>
      </c>
      <c r="F95" s="41">
        <v>11.9</v>
      </c>
      <c r="G95" s="41">
        <v>11.8</v>
      </c>
      <c r="H95" s="41">
        <v>5.62</v>
      </c>
    </row>
    <row r="96" spans="1:22" ht="19" customHeight="1">
      <c r="A96" s="146"/>
      <c r="B96" s="34" t="s">
        <v>26</v>
      </c>
      <c r="C96" s="139" t="s">
        <v>135</v>
      </c>
      <c r="D96" s="41">
        <v>250</v>
      </c>
      <c r="E96" s="41">
        <v>220</v>
      </c>
      <c r="F96" s="41">
        <v>42.1</v>
      </c>
      <c r="G96" s="41">
        <v>1.56</v>
      </c>
      <c r="H96" s="41">
        <v>7.56</v>
      </c>
    </row>
    <row r="97" spans="1:15" ht="19" customHeight="1">
      <c r="A97" s="146"/>
      <c r="B97" s="34" t="s">
        <v>214</v>
      </c>
      <c r="C97" s="139" t="s">
        <v>215</v>
      </c>
      <c r="D97" s="41">
        <v>100</v>
      </c>
      <c r="E97" s="41">
        <v>32.1</v>
      </c>
      <c r="F97" s="41">
        <v>5.13</v>
      </c>
      <c r="G97" s="41">
        <v>0.18</v>
      </c>
      <c r="H97" s="41">
        <v>1.44</v>
      </c>
    </row>
    <row r="98" spans="1:15" ht="19" customHeight="1">
      <c r="A98" s="146"/>
      <c r="B98" s="58" t="s">
        <v>208</v>
      </c>
      <c r="C98" s="125" t="s">
        <v>209</v>
      </c>
      <c r="D98" s="31">
        <v>100</v>
      </c>
      <c r="E98" s="61">
        <v>35.6</v>
      </c>
      <c r="F98" s="61">
        <v>5.8</v>
      </c>
      <c r="G98" s="61">
        <v>0.20200000000000001</v>
      </c>
      <c r="H98" s="61">
        <v>1.47</v>
      </c>
    </row>
    <row r="99" spans="1:15" ht="19" customHeight="1">
      <c r="A99" s="146"/>
      <c r="B99" s="34" t="s">
        <v>19</v>
      </c>
      <c r="C99" s="44"/>
      <c r="D99" s="31">
        <v>60</v>
      </c>
      <c r="E99" s="32">
        <v>169.8</v>
      </c>
      <c r="F99" s="32">
        <v>39.6</v>
      </c>
      <c r="G99" s="32">
        <v>1.26</v>
      </c>
      <c r="H99" s="32">
        <v>4.2</v>
      </c>
    </row>
    <row r="100" spans="1:15" ht="19" customHeight="1">
      <c r="A100" s="146"/>
      <c r="B100" s="34" t="s">
        <v>175</v>
      </c>
      <c r="C100" s="139"/>
      <c r="D100" s="42">
        <v>150</v>
      </c>
      <c r="E100" s="42">
        <v>154</v>
      </c>
      <c r="F100" s="42">
        <v>34.799999999999997</v>
      </c>
      <c r="G100" s="42">
        <v>0.45500000000000002</v>
      </c>
      <c r="H100" s="42">
        <v>1.82</v>
      </c>
    </row>
    <row r="101" spans="1:15" ht="19" customHeight="1">
      <c r="A101" s="146"/>
      <c r="B101" s="72"/>
      <c r="C101" s="73"/>
      <c r="D101" s="41"/>
      <c r="E101" s="41"/>
      <c r="F101" s="41"/>
      <c r="G101" s="41"/>
      <c r="H101" s="41"/>
    </row>
    <row r="102" spans="1:15" s="7" customFormat="1" ht="19" customHeight="1">
      <c r="A102" s="165" t="s">
        <v>42</v>
      </c>
      <c r="B102" s="165"/>
      <c r="C102" s="165"/>
      <c r="D102" s="71"/>
      <c r="E102" s="52">
        <f>SUM(E94:E101)</f>
        <v>996.5</v>
      </c>
      <c r="F102" s="52">
        <f t="shared" ref="F102:H102" si="6">SUM(F94:F101)</f>
        <v>148.52999999999997</v>
      </c>
      <c r="G102" s="52">
        <f t="shared" si="6"/>
        <v>22.667000000000002</v>
      </c>
      <c r="H102" s="52">
        <f t="shared" si="6"/>
        <v>47.71</v>
      </c>
      <c r="J102" s="16"/>
      <c r="K102" s="17"/>
      <c r="L102" s="17"/>
      <c r="M102" s="17"/>
      <c r="N102" s="17"/>
      <c r="O102" s="17"/>
    </row>
    <row r="103" spans="1:15" s="11" customFormat="1" ht="19" customHeight="1">
      <c r="A103" s="166" t="s">
        <v>40</v>
      </c>
      <c r="B103" s="166"/>
      <c r="C103" s="166"/>
      <c r="D103" s="71"/>
      <c r="E103" s="52">
        <f>SUM(E81,E93,E102)</f>
        <v>3061.645</v>
      </c>
      <c r="F103" s="52">
        <f t="shared" ref="F103:H103" si="7">SUM(F81,F93,F102)</f>
        <v>384.05999999999995</v>
      </c>
      <c r="G103" s="52">
        <f t="shared" si="7"/>
        <v>108.56400000000002</v>
      </c>
      <c r="H103" s="52">
        <f t="shared" si="7"/>
        <v>119.214</v>
      </c>
      <c r="J103" s="67"/>
      <c r="K103" s="18"/>
      <c r="L103" s="18"/>
      <c r="M103" s="18"/>
      <c r="N103" s="18"/>
      <c r="O103" s="18"/>
    </row>
    <row r="104" spans="1:15" ht="50.15" customHeight="1">
      <c r="A104" s="179" t="s">
        <v>10</v>
      </c>
      <c r="B104" s="180"/>
      <c r="C104" s="68" t="s">
        <v>2</v>
      </c>
      <c r="D104" s="6" t="s">
        <v>3</v>
      </c>
      <c r="E104" s="6" t="s">
        <v>4</v>
      </c>
      <c r="F104" s="6" t="s">
        <v>5</v>
      </c>
      <c r="G104" s="6" t="s">
        <v>6</v>
      </c>
      <c r="H104" s="6" t="s">
        <v>7</v>
      </c>
    </row>
    <row r="105" spans="1:15" ht="17.5">
      <c r="A105" s="158" t="s">
        <v>17</v>
      </c>
      <c r="B105" s="82" t="s">
        <v>60</v>
      </c>
      <c r="C105" s="81" t="s">
        <v>61</v>
      </c>
      <c r="D105" s="86">
        <v>400</v>
      </c>
      <c r="E105" s="32">
        <v>591</v>
      </c>
      <c r="F105" s="32">
        <v>74.5</v>
      </c>
      <c r="G105" s="32">
        <v>19.600000000000001</v>
      </c>
      <c r="H105" s="32">
        <v>22.6</v>
      </c>
    </row>
    <row r="106" spans="1:15" ht="17.5">
      <c r="A106" s="159"/>
      <c r="B106" s="82" t="s">
        <v>66</v>
      </c>
      <c r="C106" s="81" t="s">
        <v>241</v>
      </c>
      <c r="D106" s="87">
        <v>50</v>
      </c>
      <c r="E106" s="32">
        <v>55.7</v>
      </c>
      <c r="F106" s="32">
        <v>12.1</v>
      </c>
      <c r="G106" s="32">
        <v>0.26</v>
      </c>
      <c r="H106" s="32">
        <v>0.41499999999999998</v>
      </c>
    </row>
    <row r="107" spans="1:15" ht="17.5">
      <c r="A107" s="159"/>
      <c r="B107" s="77" t="s">
        <v>47</v>
      </c>
      <c r="C107" s="79" t="s">
        <v>48</v>
      </c>
      <c r="D107" s="87">
        <v>5</v>
      </c>
      <c r="E107" s="32">
        <v>37.200000000000003</v>
      </c>
      <c r="F107" s="32">
        <v>4.4999999999999998E-2</v>
      </c>
      <c r="G107" s="32">
        <v>4.0999999999999996</v>
      </c>
      <c r="H107" s="32">
        <v>0.03</v>
      </c>
    </row>
    <row r="108" spans="1:15" ht="17.5">
      <c r="A108" s="159"/>
      <c r="B108" s="77" t="s">
        <v>15</v>
      </c>
      <c r="C108" s="78" t="s">
        <v>65</v>
      </c>
      <c r="D108" s="87">
        <v>10</v>
      </c>
      <c r="E108" s="32">
        <v>61.2</v>
      </c>
      <c r="F108" s="32">
        <v>0.14699999999999999</v>
      </c>
      <c r="G108" s="32">
        <v>5.34</v>
      </c>
      <c r="H108" s="32">
        <v>2.5499999999999998</v>
      </c>
    </row>
    <row r="109" spans="1:15" ht="17.5">
      <c r="A109" s="159"/>
      <c r="B109" s="43" t="s">
        <v>19</v>
      </c>
      <c r="C109" s="88"/>
      <c r="D109" s="32">
        <v>60</v>
      </c>
      <c r="E109" s="32">
        <v>141.6</v>
      </c>
      <c r="F109" s="32">
        <v>27.9</v>
      </c>
      <c r="G109" s="32">
        <v>0.72</v>
      </c>
      <c r="H109" s="32">
        <v>3.84</v>
      </c>
    </row>
    <row r="110" spans="1:15" ht="17.5">
      <c r="A110" s="159"/>
      <c r="B110" s="43" t="s">
        <v>93</v>
      </c>
      <c r="C110" s="88" t="s">
        <v>94</v>
      </c>
      <c r="D110" s="32">
        <v>30</v>
      </c>
      <c r="E110" s="32">
        <v>78.8</v>
      </c>
      <c r="F110" s="32">
        <v>0.98099999999999998</v>
      </c>
      <c r="G110" s="32">
        <v>7.17</v>
      </c>
      <c r="H110" s="32">
        <v>2.56</v>
      </c>
    </row>
    <row r="111" spans="1:15" ht="17.5">
      <c r="A111" s="159"/>
      <c r="B111" s="34" t="s">
        <v>77</v>
      </c>
      <c r="C111" s="89"/>
      <c r="D111" s="47">
        <v>40</v>
      </c>
      <c r="E111" s="32">
        <v>10.7</v>
      </c>
      <c r="F111" s="32">
        <v>1.64</v>
      </c>
      <c r="G111" s="32">
        <v>0.08</v>
      </c>
      <c r="H111" s="32">
        <v>0.4</v>
      </c>
    </row>
    <row r="112" spans="1:15" ht="17.5">
      <c r="A112" s="159"/>
      <c r="B112" s="43" t="s">
        <v>63</v>
      </c>
      <c r="C112" s="136"/>
      <c r="D112" s="31">
        <v>150</v>
      </c>
      <c r="E112" s="32">
        <v>57.8</v>
      </c>
      <c r="F112" s="32">
        <v>5.3</v>
      </c>
      <c r="G112" s="32">
        <v>2.6</v>
      </c>
      <c r="H112" s="32">
        <v>3.3</v>
      </c>
    </row>
    <row r="113" spans="1:15" ht="19" customHeight="1">
      <c r="A113" s="160"/>
      <c r="B113" s="33" t="s">
        <v>64</v>
      </c>
      <c r="C113" s="136"/>
      <c r="D113" s="31">
        <v>250</v>
      </c>
      <c r="E113" s="32">
        <v>1</v>
      </c>
      <c r="F113" s="32">
        <v>0</v>
      </c>
      <c r="G113" s="32">
        <v>0</v>
      </c>
      <c r="H113" s="32">
        <v>0.25</v>
      </c>
    </row>
    <row r="114" spans="1:15" ht="19" customHeight="1">
      <c r="A114" s="168" t="s">
        <v>41</v>
      </c>
      <c r="B114" s="169"/>
      <c r="C114" s="170"/>
      <c r="D114" s="61"/>
      <c r="E114" s="32">
        <f>SUM(E105:E113)</f>
        <v>1035.0000000000002</v>
      </c>
      <c r="F114" s="32">
        <f t="shared" ref="F114:H114" si="8">SUM(F105:F113)</f>
        <v>122.613</v>
      </c>
      <c r="G114" s="32">
        <f t="shared" si="8"/>
        <v>39.869999999999997</v>
      </c>
      <c r="H114" s="32">
        <f t="shared" si="8"/>
        <v>35.945</v>
      </c>
    </row>
    <row r="115" spans="1:15" ht="17.5">
      <c r="A115" s="171" t="s">
        <v>1</v>
      </c>
      <c r="B115" s="57" t="s">
        <v>218</v>
      </c>
      <c r="C115" s="140" t="s">
        <v>230</v>
      </c>
      <c r="D115" s="114">
        <v>250</v>
      </c>
      <c r="E115" s="114">
        <v>180</v>
      </c>
      <c r="F115" s="114">
        <v>14.5</v>
      </c>
      <c r="G115" s="114">
        <v>10.3</v>
      </c>
      <c r="H115" s="114">
        <v>5.71</v>
      </c>
      <c r="J115" s="16"/>
      <c r="K115" s="17"/>
      <c r="L115" s="17"/>
      <c r="M115" s="17"/>
      <c r="N115" s="17"/>
      <c r="O115" s="17"/>
    </row>
    <row r="116" spans="1:15" ht="19" customHeight="1">
      <c r="A116" s="172"/>
      <c r="B116" s="98" t="s">
        <v>228</v>
      </c>
      <c r="C116" s="62" t="s">
        <v>229</v>
      </c>
      <c r="D116" s="111">
        <v>175</v>
      </c>
      <c r="E116" s="111">
        <v>249</v>
      </c>
      <c r="F116" s="111">
        <v>10.7</v>
      </c>
      <c r="G116" s="111">
        <v>16.5</v>
      </c>
      <c r="H116" s="111">
        <v>14.3</v>
      </c>
      <c r="J116" s="16"/>
      <c r="K116" s="17"/>
      <c r="L116" s="17"/>
      <c r="M116" s="17"/>
      <c r="N116" s="17"/>
      <c r="O116" s="17"/>
    </row>
    <row r="117" spans="1:15" ht="19" customHeight="1">
      <c r="A117" s="172"/>
      <c r="B117" s="58" t="s">
        <v>25</v>
      </c>
      <c r="C117" s="115"/>
      <c r="D117" s="61">
        <v>220</v>
      </c>
      <c r="E117" s="32">
        <v>160</v>
      </c>
      <c r="F117" s="32">
        <v>34.1</v>
      </c>
      <c r="G117" s="32">
        <v>0.22</v>
      </c>
      <c r="H117" s="32">
        <v>4.18</v>
      </c>
    </row>
    <row r="118" spans="1:15" ht="19" customHeight="1">
      <c r="A118" s="172"/>
      <c r="B118" s="58" t="s">
        <v>257</v>
      </c>
      <c r="C118" s="115"/>
      <c r="D118" s="61">
        <v>100</v>
      </c>
      <c r="E118" s="32">
        <v>34.299999999999997</v>
      </c>
      <c r="F118" s="32">
        <v>6.14</v>
      </c>
      <c r="G118" s="32">
        <v>0.20599999999999999</v>
      </c>
      <c r="H118" s="32">
        <v>2.06</v>
      </c>
    </row>
    <row r="119" spans="1:15" ht="19" customHeight="1">
      <c r="A119" s="172"/>
      <c r="B119" s="58" t="s">
        <v>214</v>
      </c>
      <c r="C119" s="115" t="s">
        <v>215</v>
      </c>
      <c r="D119" s="61">
        <v>100</v>
      </c>
      <c r="E119" s="32">
        <v>32.1</v>
      </c>
      <c r="F119" s="32">
        <v>5.13</v>
      </c>
      <c r="G119" s="32">
        <v>0.18</v>
      </c>
      <c r="H119" s="32">
        <v>1.44</v>
      </c>
    </row>
    <row r="120" spans="1:15" ht="19" customHeight="1">
      <c r="A120" s="172"/>
      <c r="B120" s="56" t="s">
        <v>231</v>
      </c>
      <c r="C120" s="115" t="s">
        <v>232</v>
      </c>
      <c r="D120" s="61">
        <v>100</v>
      </c>
      <c r="E120" s="32">
        <v>15.5</v>
      </c>
      <c r="F120" s="32">
        <v>1.9</v>
      </c>
      <c r="G120" s="32">
        <v>0.14000000000000001</v>
      </c>
      <c r="H120" s="32">
        <v>1.08</v>
      </c>
    </row>
    <row r="121" spans="1:15" ht="17.5">
      <c r="A121" s="172"/>
      <c r="B121" s="56" t="s">
        <v>95</v>
      </c>
      <c r="C121" s="107" t="s">
        <v>170</v>
      </c>
      <c r="D121" s="51">
        <v>10</v>
      </c>
      <c r="E121" s="51">
        <v>49.9</v>
      </c>
      <c r="F121" s="51">
        <v>0.37</v>
      </c>
      <c r="G121" s="51">
        <v>5.36</v>
      </c>
      <c r="H121" s="51">
        <v>4.1000000000000002E-2</v>
      </c>
    </row>
    <row r="122" spans="1:15" ht="19" customHeight="1">
      <c r="A122" s="172"/>
      <c r="B122" s="34" t="s">
        <v>15</v>
      </c>
      <c r="C122" s="119" t="s">
        <v>117</v>
      </c>
      <c r="D122" s="31">
        <v>10</v>
      </c>
      <c r="E122" s="32">
        <v>61.2</v>
      </c>
      <c r="F122" s="32">
        <v>0.14699999999999999</v>
      </c>
      <c r="G122" s="32">
        <v>5.34</v>
      </c>
      <c r="H122" s="32">
        <v>2.5499999999999998</v>
      </c>
    </row>
    <row r="123" spans="1:15" ht="19" customHeight="1">
      <c r="A123" s="172"/>
      <c r="B123" s="33" t="s">
        <v>16</v>
      </c>
      <c r="C123" s="115"/>
      <c r="D123" s="31">
        <v>30</v>
      </c>
      <c r="E123" s="32">
        <v>72.644999999999996</v>
      </c>
      <c r="F123" s="32">
        <v>15.435</v>
      </c>
      <c r="G123" s="32">
        <v>0.46499999999999997</v>
      </c>
      <c r="H123" s="32">
        <v>2.61</v>
      </c>
    </row>
    <row r="124" spans="1:15" ht="19" customHeight="1">
      <c r="A124" s="172"/>
      <c r="B124" s="33" t="s">
        <v>63</v>
      </c>
      <c r="C124" s="115"/>
      <c r="D124" s="31">
        <v>150</v>
      </c>
      <c r="E124" s="32">
        <v>57.8</v>
      </c>
      <c r="F124" s="32">
        <v>5.3</v>
      </c>
      <c r="G124" s="32">
        <v>2.6</v>
      </c>
      <c r="H124" s="32">
        <v>3.3</v>
      </c>
    </row>
    <row r="125" spans="1:15" ht="19" customHeight="1">
      <c r="A125" s="172"/>
      <c r="B125" s="43" t="s">
        <v>222</v>
      </c>
      <c r="C125" s="107"/>
      <c r="D125" s="61">
        <v>40</v>
      </c>
      <c r="E125" s="32">
        <v>134</v>
      </c>
      <c r="F125" s="32">
        <v>10.8</v>
      </c>
      <c r="G125" s="32">
        <v>7.6</v>
      </c>
      <c r="H125" s="32">
        <v>5.6</v>
      </c>
    </row>
    <row r="126" spans="1:15" ht="19" customHeight="1">
      <c r="A126" s="168" t="s">
        <v>43</v>
      </c>
      <c r="B126" s="169"/>
      <c r="C126" s="170"/>
      <c r="D126" s="61"/>
      <c r="E126" s="32">
        <f>SUM(E115:E125)</f>
        <v>1046.4449999999999</v>
      </c>
      <c r="F126" s="32">
        <f>SUM(F115:F125)</f>
        <v>104.52200000000001</v>
      </c>
      <c r="G126" s="32">
        <f>SUM(G115:G125)</f>
        <v>48.911000000000001</v>
      </c>
      <c r="H126" s="32">
        <f>SUM(H115:H125)</f>
        <v>42.871000000000002</v>
      </c>
    </row>
    <row r="127" spans="1:15" ht="31">
      <c r="A127" s="145" t="s">
        <v>31</v>
      </c>
      <c r="B127" s="43" t="s">
        <v>223</v>
      </c>
      <c r="C127" s="141" t="s">
        <v>233</v>
      </c>
      <c r="D127" s="41">
        <v>350</v>
      </c>
      <c r="E127" s="41">
        <v>392</v>
      </c>
      <c r="F127" s="41">
        <v>57</v>
      </c>
      <c r="G127" s="41">
        <v>7.64</v>
      </c>
      <c r="H127" s="41">
        <v>20</v>
      </c>
    </row>
    <row r="128" spans="1:15" ht="19" customHeight="1">
      <c r="A128" s="146"/>
      <c r="B128" s="43" t="s">
        <v>141</v>
      </c>
      <c r="C128" s="141" t="s">
        <v>53</v>
      </c>
      <c r="D128" s="41">
        <v>30</v>
      </c>
      <c r="E128" s="41">
        <v>66.5</v>
      </c>
      <c r="F128" s="41">
        <v>1.1399999999999999</v>
      </c>
      <c r="G128" s="41">
        <v>6.44</v>
      </c>
      <c r="H128" s="41">
        <v>0.99</v>
      </c>
    </row>
    <row r="129" spans="1:8" ht="19" customHeight="1">
      <c r="A129" s="146"/>
      <c r="B129" s="43" t="s">
        <v>231</v>
      </c>
      <c r="C129" s="141" t="s">
        <v>232</v>
      </c>
      <c r="D129" s="41">
        <v>100</v>
      </c>
      <c r="E129" s="41">
        <v>15.5</v>
      </c>
      <c r="F129" s="41">
        <v>1.9</v>
      </c>
      <c r="G129" s="41">
        <v>0.14000000000000001</v>
      </c>
      <c r="H129" s="41">
        <v>1.08</v>
      </c>
    </row>
    <row r="130" spans="1:8" ht="17.5">
      <c r="A130" s="146"/>
      <c r="B130" s="43" t="s">
        <v>234</v>
      </c>
      <c r="C130" s="54" t="s">
        <v>235</v>
      </c>
      <c r="D130" s="61">
        <v>100</v>
      </c>
      <c r="E130" s="32">
        <v>106</v>
      </c>
      <c r="F130" s="32">
        <v>5.79</v>
      </c>
      <c r="G130" s="32">
        <v>6.87</v>
      </c>
      <c r="H130" s="32">
        <v>3.6</v>
      </c>
    </row>
    <row r="131" spans="1:8" ht="19" customHeight="1">
      <c r="A131" s="146"/>
      <c r="B131" s="74" t="s">
        <v>19</v>
      </c>
      <c r="C131" s="116"/>
      <c r="D131" s="61">
        <v>60</v>
      </c>
      <c r="E131" s="32">
        <v>169.8</v>
      </c>
      <c r="F131" s="32">
        <v>39.6</v>
      </c>
      <c r="G131" s="32">
        <v>1.26</v>
      </c>
      <c r="H131" s="32">
        <v>4.2</v>
      </c>
    </row>
    <row r="132" spans="1:8" ht="19" customHeight="1">
      <c r="A132" s="146"/>
      <c r="B132" s="74" t="s">
        <v>125</v>
      </c>
      <c r="C132" s="142" t="s">
        <v>126</v>
      </c>
      <c r="D132" s="42">
        <v>200</v>
      </c>
      <c r="E132" s="42">
        <v>96</v>
      </c>
      <c r="F132" s="42">
        <v>16</v>
      </c>
      <c r="G132" s="42">
        <v>1.53</v>
      </c>
      <c r="H132" s="42">
        <v>2.67</v>
      </c>
    </row>
    <row r="133" spans="1:8" ht="19" customHeight="1">
      <c r="A133" s="165" t="s">
        <v>42</v>
      </c>
      <c r="B133" s="165"/>
      <c r="C133" s="165"/>
      <c r="D133" s="41"/>
      <c r="E133" s="41">
        <f>SUM(E127:E132)</f>
        <v>845.8</v>
      </c>
      <c r="F133" s="41">
        <f t="shared" ref="F133:H133" si="9">SUM(F127:F132)</f>
        <v>121.43</v>
      </c>
      <c r="G133" s="41">
        <f t="shared" si="9"/>
        <v>23.880000000000003</v>
      </c>
      <c r="H133" s="41">
        <f t="shared" si="9"/>
        <v>32.54</v>
      </c>
    </row>
    <row r="134" spans="1:8" ht="19" customHeight="1">
      <c r="A134" s="166" t="s">
        <v>40</v>
      </c>
      <c r="B134" s="166"/>
      <c r="C134" s="166"/>
      <c r="D134" s="51"/>
      <c r="E134" s="52">
        <f>SUM(E114,E126,E133)</f>
        <v>2927.2449999999999</v>
      </c>
      <c r="F134" s="52">
        <f t="shared" ref="F134:H134" si="10">SUM(F114,F126,F133)</f>
        <v>348.565</v>
      </c>
      <c r="G134" s="52">
        <f t="shared" si="10"/>
        <v>112.661</v>
      </c>
      <c r="H134" s="52">
        <f t="shared" si="10"/>
        <v>111.35599999999999</v>
      </c>
    </row>
    <row r="135" spans="1:8" ht="50.15" customHeight="1">
      <c r="A135" s="179" t="s">
        <v>11</v>
      </c>
      <c r="B135" s="180"/>
      <c r="C135" s="68" t="s">
        <v>2</v>
      </c>
      <c r="D135" s="6" t="s">
        <v>3</v>
      </c>
      <c r="E135" s="6" t="s">
        <v>4</v>
      </c>
      <c r="F135" s="6" t="s">
        <v>5</v>
      </c>
      <c r="G135" s="6" t="s">
        <v>6</v>
      </c>
      <c r="H135" s="6" t="s">
        <v>7</v>
      </c>
    </row>
    <row r="136" spans="1:8" ht="17.5">
      <c r="A136" s="158" t="s">
        <v>17</v>
      </c>
      <c r="B136" s="82" t="s">
        <v>62</v>
      </c>
      <c r="C136" s="81" t="s">
        <v>92</v>
      </c>
      <c r="D136" s="86">
        <v>400</v>
      </c>
      <c r="E136" s="32">
        <v>406</v>
      </c>
      <c r="F136" s="32">
        <v>69.2</v>
      </c>
      <c r="G136" s="32">
        <v>9.02</v>
      </c>
      <c r="H136" s="32">
        <v>11.1</v>
      </c>
    </row>
    <row r="137" spans="1:8" ht="17.5">
      <c r="A137" s="159"/>
      <c r="B137" s="82" t="s">
        <v>66</v>
      </c>
      <c r="C137" s="81" t="s">
        <v>241</v>
      </c>
      <c r="D137" s="87">
        <v>50</v>
      </c>
      <c r="E137" s="32">
        <v>55.7</v>
      </c>
      <c r="F137" s="32">
        <v>12.1</v>
      </c>
      <c r="G137" s="32">
        <v>0.26</v>
      </c>
      <c r="H137" s="32">
        <v>0.41499999999999998</v>
      </c>
    </row>
    <row r="138" spans="1:8" ht="17.5">
      <c r="A138" s="159"/>
      <c r="B138" s="77" t="s">
        <v>47</v>
      </c>
      <c r="C138" s="79" t="s">
        <v>48</v>
      </c>
      <c r="D138" s="87">
        <v>5</v>
      </c>
      <c r="E138" s="32">
        <v>37.200000000000003</v>
      </c>
      <c r="F138" s="32">
        <v>4.4999999999999998E-2</v>
      </c>
      <c r="G138" s="32">
        <v>4.0999999999999996</v>
      </c>
      <c r="H138" s="32">
        <v>0.03</v>
      </c>
    </row>
    <row r="139" spans="1:8" ht="17.5">
      <c r="A139" s="159"/>
      <c r="B139" s="77" t="s">
        <v>15</v>
      </c>
      <c r="C139" s="78" t="s">
        <v>237</v>
      </c>
      <c r="D139" s="87">
        <v>10</v>
      </c>
      <c r="E139" s="32">
        <v>61.2</v>
      </c>
      <c r="F139" s="32">
        <v>0.14699999999999999</v>
      </c>
      <c r="G139" s="32">
        <v>5.34</v>
      </c>
      <c r="H139" s="32">
        <v>2.5499999999999998</v>
      </c>
    </row>
    <row r="140" spans="1:8" ht="17.5">
      <c r="A140" s="159"/>
      <c r="B140" s="43" t="s">
        <v>73</v>
      </c>
      <c r="C140" s="88"/>
      <c r="D140" s="32">
        <v>60</v>
      </c>
      <c r="E140" s="32">
        <v>153.6</v>
      </c>
      <c r="F140" s="32">
        <v>29.1</v>
      </c>
      <c r="G140" s="32">
        <v>1.68</v>
      </c>
      <c r="H140" s="32">
        <v>4.74</v>
      </c>
    </row>
    <row r="141" spans="1:8" ht="17.5">
      <c r="A141" s="159"/>
      <c r="B141" s="43" t="s">
        <v>91</v>
      </c>
      <c r="C141" s="88" t="s">
        <v>236</v>
      </c>
      <c r="D141" s="61">
        <v>30</v>
      </c>
      <c r="E141" s="32">
        <v>50.9</v>
      </c>
      <c r="F141" s="32">
        <v>0.41499999999999998</v>
      </c>
      <c r="G141" s="32">
        <v>4.5</v>
      </c>
      <c r="H141" s="32">
        <v>1.82</v>
      </c>
    </row>
    <row r="142" spans="1:8" ht="17.5">
      <c r="A142" s="159"/>
      <c r="B142" s="45" t="s">
        <v>71</v>
      </c>
      <c r="C142" s="66"/>
      <c r="D142" s="61">
        <v>60</v>
      </c>
      <c r="E142" s="32">
        <v>13.1</v>
      </c>
      <c r="F142" s="32">
        <v>2.1</v>
      </c>
      <c r="G142" s="32">
        <v>0.18</v>
      </c>
      <c r="H142" s="32">
        <v>0.36</v>
      </c>
    </row>
    <row r="143" spans="1:8" ht="17.5">
      <c r="A143" s="159"/>
      <c r="B143" s="43" t="s">
        <v>63</v>
      </c>
      <c r="C143" s="136"/>
      <c r="D143" s="31">
        <v>150</v>
      </c>
      <c r="E143" s="32">
        <v>57.8</v>
      </c>
      <c r="F143" s="32">
        <v>5.3</v>
      </c>
      <c r="G143" s="32">
        <v>2.6</v>
      </c>
      <c r="H143" s="32">
        <v>3.3</v>
      </c>
    </row>
    <row r="144" spans="1:8" ht="17.5">
      <c r="A144" s="160"/>
      <c r="B144" s="33" t="s">
        <v>64</v>
      </c>
      <c r="C144" s="136"/>
      <c r="D144" s="31">
        <v>250</v>
      </c>
      <c r="E144" s="32">
        <v>1</v>
      </c>
      <c r="F144" s="32">
        <v>0</v>
      </c>
      <c r="G144" s="32">
        <v>0</v>
      </c>
      <c r="H144" s="32">
        <v>0.25</v>
      </c>
    </row>
    <row r="145" spans="1:12" ht="19" customHeight="1">
      <c r="A145" s="168" t="s">
        <v>41</v>
      </c>
      <c r="B145" s="169"/>
      <c r="C145" s="170"/>
      <c r="D145" s="61"/>
      <c r="E145" s="32">
        <f>SUM(E136:E144)</f>
        <v>836.5</v>
      </c>
      <c r="F145" s="32">
        <f t="shared" ref="F145:H145" si="11">SUM(F136:F144)</f>
        <v>118.40700000000001</v>
      </c>
      <c r="G145" s="32">
        <f t="shared" si="11"/>
        <v>27.68</v>
      </c>
      <c r="H145" s="32">
        <f t="shared" si="11"/>
        <v>24.565000000000001</v>
      </c>
    </row>
    <row r="146" spans="1:12" ht="31">
      <c r="A146" s="171" t="s">
        <v>1</v>
      </c>
      <c r="B146" s="57" t="s">
        <v>224</v>
      </c>
      <c r="C146" s="113" t="s">
        <v>240</v>
      </c>
      <c r="D146" s="114">
        <v>250</v>
      </c>
      <c r="E146" s="114">
        <v>341</v>
      </c>
      <c r="F146" s="114">
        <v>32.1</v>
      </c>
      <c r="G146" s="114">
        <v>15.8</v>
      </c>
      <c r="H146" s="114">
        <v>15.3</v>
      </c>
    </row>
    <row r="147" spans="1:12" ht="17.5">
      <c r="A147" s="172"/>
      <c r="B147" s="98" t="s">
        <v>225</v>
      </c>
      <c r="C147" s="143" t="s">
        <v>238</v>
      </c>
      <c r="D147" s="111">
        <v>175</v>
      </c>
      <c r="E147" s="111">
        <v>277</v>
      </c>
      <c r="F147" s="111">
        <v>8.1</v>
      </c>
      <c r="G147" s="111">
        <v>21.8</v>
      </c>
      <c r="H147" s="111">
        <v>11.5</v>
      </c>
    </row>
    <row r="148" spans="1:12" ht="19" customHeight="1">
      <c r="A148" s="172"/>
      <c r="B148" s="58" t="s">
        <v>26</v>
      </c>
      <c r="C148" s="115" t="s">
        <v>135</v>
      </c>
      <c r="D148" s="61">
        <v>250</v>
      </c>
      <c r="E148" s="61">
        <v>220</v>
      </c>
      <c r="F148" s="61">
        <v>42.1</v>
      </c>
      <c r="G148" s="61">
        <v>1.56</v>
      </c>
      <c r="H148" s="61">
        <v>7.56</v>
      </c>
    </row>
    <row r="149" spans="1:12" ht="17.5">
      <c r="A149" s="172"/>
      <c r="B149" s="56" t="s">
        <v>234</v>
      </c>
      <c r="C149" s="115" t="s">
        <v>245</v>
      </c>
      <c r="D149" s="61">
        <v>100</v>
      </c>
      <c r="E149" s="61">
        <v>106</v>
      </c>
      <c r="F149" s="61">
        <v>5.79</v>
      </c>
      <c r="G149" s="61">
        <v>6.87</v>
      </c>
      <c r="H149" s="61">
        <v>3.6</v>
      </c>
      <c r="I149" s="8"/>
      <c r="J149" s="8"/>
      <c r="K149" s="8"/>
      <c r="L149" s="8"/>
    </row>
    <row r="150" spans="1:12" ht="17.5">
      <c r="A150" s="172"/>
      <c r="B150" s="56" t="s">
        <v>242</v>
      </c>
      <c r="C150" s="115" t="s">
        <v>244</v>
      </c>
      <c r="D150" s="61">
        <v>100</v>
      </c>
      <c r="E150" s="61">
        <v>59.5</v>
      </c>
      <c r="F150" s="61">
        <v>8.27</v>
      </c>
      <c r="G150" s="61">
        <v>1.67</v>
      </c>
      <c r="H150" s="61">
        <v>1.83</v>
      </c>
    </row>
    <row r="151" spans="1:12" ht="17.5">
      <c r="A151" s="172"/>
      <c r="B151" s="56" t="s">
        <v>95</v>
      </c>
      <c r="C151" s="107" t="s">
        <v>170</v>
      </c>
      <c r="D151" s="51">
        <v>10</v>
      </c>
      <c r="E151" s="51">
        <v>49.9</v>
      </c>
      <c r="F151" s="51">
        <v>0.37</v>
      </c>
      <c r="G151" s="51">
        <v>5.36</v>
      </c>
      <c r="H151" s="51">
        <v>4.1000000000000002E-2</v>
      </c>
    </row>
    <row r="152" spans="1:12" ht="19" customHeight="1">
      <c r="A152" s="172"/>
      <c r="B152" s="34" t="s">
        <v>15</v>
      </c>
      <c r="C152" s="119" t="s">
        <v>117</v>
      </c>
      <c r="D152" s="31">
        <v>10</v>
      </c>
      <c r="E152" s="32">
        <v>61.2</v>
      </c>
      <c r="F152" s="32">
        <v>0.14699999999999999</v>
      </c>
      <c r="G152" s="32">
        <v>5.34</v>
      </c>
      <c r="H152" s="32">
        <v>2.5499999999999998</v>
      </c>
    </row>
    <row r="153" spans="1:12" ht="19" customHeight="1">
      <c r="A153" s="172"/>
      <c r="B153" s="33" t="s">
        <v>16</v>
      </c>
      <c r="C153" s="54"/>
      <c r="D153" s="31">
        <v>30</v>
      </c>
      <c r="E153" s="32">
        <v>72.644999999999996</v>
      </c>
      <c r="F153" s="32">
        <v>15.435</v>
      </c>
      <c r="G153" s="32">
        <v>0.46499999999999997</v>
      </c>
      <c r="H153" s="32">
        <v>2.61</v>
      </c>
    </row>
    <row r="154" spans="1:12" ht="19" customHeight="1">
      <c r="A154" s="172"/>
      <c r="B154" s="33" t="s">
        <v>155</v>
      </c>
      <c r="C154" s="54"/>
      <c r="D154" s="31">
        <v>150</v>
      </c>
      <c r="E154" s="32">
        <v>82.5</v>
      </c>
      <c r="F154" s="32">
        <v>6.6749999999999998</v>
      </c>
      <c r="G154" s="32">
        <v>3.81</v>
      </c>
      <c r="H154" s="32">
        <v>5.37</v>
      </c>
    </row>
    <row r="155" spans="1:12" ht="19" customHeight="1">
      <c r="A155" s="172"/>
      <c r="B155" s="43" t="s">
        <v>226</v>
      </c>
      <c r="C155" s="117"/>
      <c r="D155" s="61">
        <v>40</v>
      </c>
      <c r="E155" s="32">
        <v>168.8</v>
      </c>
      <c r="F155" s="32">
        <v>28.8</v>
      </c>
      <c r="G155" s="32">
        <v>5.2</v>
      </c>
      <c r="H155" s="32">
        <v>1.48</v>
      </c>
    </row>
    <row r="156" spans="1:12" ht="19" customHeight="1">
      <c r="A156" s="168" t="s">
        <v>43</v>
      </c>
      <c r="B156" s="169"/>
      <c r="C156" s="170"/>
      <c r="D156" s="61"/>
      <c r="E156" s="32">
        <f>SUM(E146:E155)</f>
        <v>1438.5450000000001</v>
      </c>
      <c r="F156" s="32">
        <f>SUM(F146:F155)</f>
        <v>147.78700000000003</v>
      </c>
      <c r="G156" s="32">
        <f>SUM(G146:G155)</f>
        <v>67.875000000000014</v>
      </c>
      <c r="H156" s="32">
        <f>SUM(H146:H155)</f>
        <v>51.840999999999987</v>
      </c>
    </row>
    <row r="157" spans="1:12" ht="17.5">
      <c r="A157" s="145" t="s">
        <v>31</v>
      </c>
      <c r="B157" s="43" t="s">
        <v>258</v>
      </c>
      <c r="C157" s="141" t="s">
        <v>261</v>
      </c>
      <c r="D157" s="41">
        <v>300</v>
      </c>
      <c r="E157" s="41">
        <v>421</v>
      </c>
      <c r="F157" s="41">
        <v>37.4</v>
      </c>
      <c r="G157" s="41">
        <v>23</v>
      </c>
      <c r="H157" s="41">
        <v>14.9</v>
      </c>
    </row>
    <row r="158" spans="1:12" ht="31">
      <c r="A158" s="146"/>
      <c r="B158" s="43" t="s">
        <v>227</v>
      </c>
      <c r="C158" s="141" t="s">
        <v>262</v>
      </c>
      <c r="D158" s="41">
        <v>50</v>
      </c>
      <c r="E158" s="41">
        <v>22.5</v>
      </c>
      <c r="F158" s="41">
        <v>3.42</v>
      </c>
      <c r="G158" s="41">
        <v>0.56699999999999995</v>
      </c>
      <c r="H158" s="41">
        <v>0.622</v>
      </c>
    </row>
    <row r="159" spans="1:12" ht="18.75" customHeight="1">
      <c r="A159" s="146"/>
      <c r="B159" s="43" t="s">
        <v>242</v>
      </c>
      <c r="C159" s="141" t="s">
        <v>243</v>
      </c>
      <c r="D159" s="41">
        <v>100</v>
      </c>
      <c r="E159" s="41">
        <v>59.5</v>
      </c>
      <c r="F159" s="41">
        <v>8.27</v>
      </c>
      <c r="G159" s="41">
        <v>1.67</v>
      </c>
      <c r="H159" s="41">
        <v>1.83</v>
      </c>
    </row>
    <row r="160" spans="1:12" ht="18.75" customHeight="1">
      <c r="A160" s="146"/>
      <c r="B160" s="43" t="s">
        <v>246</v>
      </c>
      <c r="C160" s="141"/>
      <c r="D160" s="41">
        <v>100</v>
      </c>
      <c r="E160" s="41">
        <v>17.899999999999999</v>
      </c>
      <c r="F160" s="41">
        <v>2.6</v>
      </c>
      <c r="G160" s="41">
        <v>0.1</v>
      </c>
      <c r="H160" s="41">
        <v>0.9</v>
      </c>
    </row>
    <row r="161" spans="1:9" ht="19.5" customHeight="1">
      <c r="A161" s="146"/>
      <c r="B161" s="2" t="s">
        <v>63</v>
      </c>
      <c r="C161" s="54"/>
      <c r="D161" s="61">
        <v>150</v>
      </c>
      <c r="E161" s="32">
        <v>57.8</v>
      </c>
      <c r="F161" s="32">
        <v>5.3</v>
      </c>
      <c r="G161" s="32">
        <v>2.6</v>
      </c>
      <c r="H161" s="32">
        <v>3.3</v>
      </c>
    </row>
    <row r="162" spans="1:9" ht="19" customHeight="1">
      <c r="A162" s="146"/>
      <c r="B162" s="43" t="s">
        <v>20</v>
      </c>
      <c r="C162" s="141"/>
      <c r="D162" s="42">
        <v>150</v>
      </c>
      <c r="E162" s="42">
        <v>60</v>
      </c>
      <c r="F162" s="42">
        <v>13.9</v>
      </c>
      <c r="G162" s="42">
        <v>0</v>
      </c>
      <c r="H162" s="42">
        <v>0.45</v>
      </c>
    </row>
    <row r="163" spans="1:9" ht="19" customHeight="1">
      <c r="A163" s="147" t="s">
        <v>42</v>
      </c>
      <c r="B163" s="148"/>
      <c r="C163" s="149"/>
      <c r="D163" s="71"/>
      <c r="E163" s="52">
        <f>SUM(E157:E162)</f>
        <v>638.69999999999993</v>
      </c>
      <c r="F163" s="52">
        <f t="shared" ref="F163:H163" si="12">SUM(F157:F162)</f>
        <v>70.89</v>
      </c>
      <c r="G163" s="52">
        <f t="shared" si="12"/>
        <v>27.937000000000005</v>
      </c>
      <c r="H163" s="52">
        <f t="shared" si="12"/>
        <v>22.001999999999999</v>
      </c>
    </row>
    <row r="164" spans="1:9" ht="19" customHeight="1">
      <c r="A164" s="150" t="s">
        <v>40</v>
      </c>
      <c r="B164" s="151"/>
      <c r="C164" s="152"/>
      <c r="D164" s="75"/>
      <c r="E164" s="52">
        <f>SUM(E145,E156,E163)</f>
        <v>2913.7449999999999</v>
      </c>
      <c r="F164" s="52">
        <f>SUM(F145,F156,F163)</f>
        <v>337.08400000000006</v>
      </c>
      <c r="G164" s="52">
        <f>SUM(G145,G156,G163)</f>
        <v>123.49200000000002</v>
      </c>
      <c r="H164" s="52">
        <f>SUM(H145,H156,H163)</f>
        <v>98.407999999999987</v>
      </c>
    </row>
    <row r="165" spans="1:9" ht="19" customHeight="1">
      <c r="A165" s="153" t="s">
        <v>12</v>
      </c>
      <c r="B165" s="154"/>
      <c r="C165" s="155"/>
      <c r="D165" s="76"/>
      <c r="E165" s="55">
        <f>AVERAGE(E38,E70,E103,E134,E164)</f>
        <v>3012.0409999999997</v>
      </c>
      <c r="F165" s="55">
        <f>AVERAGE(F38,F70,F103,F134,F164)</f>
        <v>362.28140000000002</v>
      </c>
      <c r="G165" s="55">
        <f>AVERAGE(G38,G70,G103,G134,G164)</f>
        <v>112.34140000000002</v>
      </c>
      <c r="H165" s="55">
        <f>AVERAGE(H38,H70,H103,H134,H164)</f>
        <v>113.38799999999999</v>
      </c>
    </row>
    <row r="166" spans="1:9" ht="19" customHeight="1">
      <c r="A166" s="173" t="s">
        <v>13</v>
      </c>
      <c r="B166" s="173"/>
      <c r="C166" s="173"/>
      <c r="D166" s="173"/>
      <c r="E166" s="173"/>
      <c r="F166" s="173"/>
      <c r="G166" s="173"/>
      <c r="H166" s="173"/>
    </row>
    <row r="167" spans="1:9" ht="19" customHeight="1">
      <c r="A167" s="188" t="s">
        <v>32</v>
      </c>
      <c r="B167" s="189"/>
      <c r="C167" s="189"/>
      <c r="D167" s="189"/>
      <c r="E167" s="189"/>
      <c r="F167" s="189"/>
      <c r="G167" s="189"/>
      <c r="H167" s="190"/>
      <c r="I167" s="23"/>
    </row>
    <row r="168" spans="1:9" ht="19" customHeight="1">
      <c r="A168" s="191" t="s">
        <v>45</v>
      </c>
      <c r="B168" s="157"/>
      <c r="C168" s="157"/>
      <c r="D168" s="157"/>
      <c r="E168" s="157"/>
      <c r="F168" s="157"/>
      <c r="G168" s="157"/>
      <c r="H168" s="192"/>
      <c r="I168" s="84"/>
    </row>
    <row r="169" spans="1:9" ht="19" customHeight="1">
      <c r="A169" s="184" t="s">
        <v>33</v>
      </c>
      <c r="B169" s="156"/>
      <c r="C169" s="156"/>
      <c r="D169" s="156"/>
      <c r="E169" s="156"/>
      <c r="F169" s="156"/>
      <c r="G169" s="156"/>
      <c r="H169" s="185"/>
      <c r="I169" s="85"/>
    </row>
    <row r="170" spans="1:9" ht="19" customHeight="1">
      <c r="A170" s="184" t="s">
        <v>44</v>
      </c>
      <c r="B170" s="156"/>
      <c r="C170" s="156"/>
      <c r="D170" s="156"/>
      <c r="E170" s="156"/>
      <c r="F170" s="156"/>
      <c r="G170" s="156"/>
      <c r="H170" s="185"/>
      <c r="I170" s="69"/>
    </row>
    <row r="171" spans="1:9" ht="19" customHeight="1">
      <c r="A171" s="186" t="s">
        <v>55</v>
      </c>
      <c r="B171" s="144"/>
      <c r="C171" s="144"/>
      <c r="D171" s="144"/>
      <c r="E171" s="144"/>
      <c r="F171" s="144"/>
      <c r="G171" s="144"/>
      <c r="H171" s="187"/>
      <c r="I171" s="69"/>
    </row>
    <row r="172" spans="1:9" ht="19" customHeight="1">
      <c r="A172" s="173" t="s">
        <v>14</v>
      </c>
      <c r="B172" s="173"/>
      <c r="C172" s="173"/>
      <c r="D172" s="173"/>
      <c r="E172" s="173"/>
      <c r="F172" s="173"/>
      <c r="G172" s="173"/>
      <c r="H172" s="173"/>
    </row>
    <row r="173" spans="1:9" ht="19" customHeight="1">
      <c r="A173" s="64" t="s">
        <v>34</v>
      </c>
      <c r="B173" s="20" t="s">
        <v>35</v>
      </c>
      <c r="C173" s="20"/>
      <c r="D173" s="20"/>
      <c r="E173" s="21"/>
      <c r="F173" s="21"/>
      <c r="G173" s="21"/>
      <c r="H173" s="22"/>
    </row>
    <row r="174" spans="1:9" ht="19" customHeight="1">
      <c r="A174" s="19" t="s">
        <v>36</v>
      </c>
      <c r="B174" s="23" t="s">
        <v>37</v>
      </c>
      <c r="C174" s="23"/>
      <c r="D174" s="23"/>
      <c r="E174" s="24"/>
      <c r="F174" s="24"/>
      <c r="G174" s="24"/>
      <c r="H174" s="25"/>
    </row>
    <row r="175" spans="1:9" ht="19" customHeight="1">
      <c r="A175" s="65" t="s">
        <v>38</v>
      </c>
      <c r="B175" s="26" t="s">
        <v>39</v>
      </c>
      <c r="C175" s="26"/>
      <c r="D175" s="26"/>
      <c r="E175" s="27"/>
      <c r="F175" s="27"/>
      <c r="G175" s="27"/>
      <c r="H175" s="28"/>
    </row>
  </sheetData>
  <mergeCells count="49">
    <mergeCell ref="A127:A132"/>
    <mergeCell ref="A63:A69"/>
    <mergeCell ref="A70:C70"/>
    <mergeCell ref="A71:B71"/>
    <mergeCell ref="A115:A125"/>
    <mergeCell ref="A126:C126"/>
    <mergeCell ref="A72:A80"/>
    <mergeCell ref="A81:C81"/>
    <mergeCell ref="A82:A92"/>
    <mergeCell ref="A93:C93"/>
    <mergeCell ref="A94:A101"/>
    <mergeCell ref="A102:C102"/>
    <mergeCell ref="A103:C103"/>
    <mergeCell ref="A104:B104"/>
    <mergeCell ref="A105:A113"/>
    <mergeCell ref="A114:C114"/>
    <mergeCell ref="A39:B39"/>
    <mergeCell ref="A40:A48"/>
    <mergeCell ref="A49:C49"/>
    <mergeCell ref="A50:A61"/>
    <mergeCell ref="A62:C62"/>
    <mergeCell ref="A1:B5"/>
    <mergeCell ref="A8:B8"/>
    <mergeCell ref="A9:A17"/>
    <mergeCell ref="A37:C37"/>
    <mergeCell ref="A38:C38"/>
    <mergeCell ref="K9:K17"/>
    <mergeCell ref="A18:C18"/>
    <mergeCell ref="A19:A29"/>
    <mergeCell ref="A30:C30"/>
    <mergeCell ref="A31:A36"/>
    <mergeCell ref="A133:C133"/>
    <mergeCell ref="A134:C134"/>
    <mergeCell ref="A135:B135"/>
    <mergeCell ref="A136:A144"/>
    <mergeCell ref="A145:C145"/>
    <mergeCell ref="A165:C165"/>
    <mergeCell ref="A166:H166"/>
    <mergeCell ref="A146:A155"/>
    <mergeCell ref="A156:C156"/>
    <mergeCell ref="A157:A162"/>
    <mergeCell ref="A163:C163"/>
    <mergeCell ref="A164:C164"/>
    <mergeCell ref="A170:H170"/>
    <mergeCell ref="A171:H171"/>
    <mergeCell ref="A172:H172"/>
    <mergeCell ref="A167:H167"/>
    <mergeCell ref="A168:H168"/>
    <mergeCell ref="A169:H169"/>
  </mergeCells>
  <pageMargins left="0.7" right="0.7" top="0.75" bottom="0.75" header="0.3" footer="0.3"/>
  <pageSetup paperSize="9" scale="27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ca633dc-d5f0-4d13-8f29-6f5a0ec0ec7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2B00E3BC184643AD417FC1F8847E94" ma:contentTypeVersion="5" ma:contentTypeDescription="Create a new document." ma:contentTypeScope="" ma:versionID="2be7f1018a5195d75968391f25bb5ede">
  <xsd:schema xmlns:xsd="http://www.w3.org/2001/XMLSchema" xmlns:xs="http://www.w3.org/2001/XMLSchema" xmlns:p="http://schemas.microsoft.com/office/2006/metadata/properties" xmlns:ns3="eca633dc-d5f0-4d13-8f29-6f5a0ec0ec7e" targetNamespace="http://schemas.microsoft.com/office/2006/metadata/properties" ma:root="true" ma:fieldsID="501abc5a58f2f0eac4cb571886fdc008" ns3:_="">
    <xsd:import namespace="eca633dc-d5f0-4d13-8f29-6f5a0ec0ec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633dc-d5f0-4d13-8f29-6f5a0ec0ec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D96F51-01A9-4A77-82F8-9CE2787D7A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EFFD3C-81FF-4274-BC07-92D470ECBB6A}">
  <ds:schemaRefs>
    <ds:schemaRef ds:uri="eca633dc-d5f0-4d13-8f29-6f5a0ec0ec7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FFF7C82-CC33-4298-B254-CAB6D61834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a633dc-d5f0-4d13-8f29-6f5a0ec0ec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Nädal 35</vt:lpstr>
      <vt:lpstr>Nädal 36</vt:lpstr>
      <vt:lpstr>'Nädal 35'!Print_Area</vt:lpstr>
      <vt:lpstr>'Nädal 36'!Print_Area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Kerli Jalas</dc:creator>
  <cp:lastModifiedBy>Dussmann Eesti</cp:lastModifiedBy>
  <cp:lastPrinted>2025-08-18T08:36:19Z</cp:lastPrinted>
  <dcterms:created xsi:type="dcterms:W3CDTF">2025-06-09T08:54:09Z</dcterms:created>
  <dcterms:modified xsi:type="dcterms:W3CDTF">2025-08-18T08:44:16Z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0x010100C02B00E3BC184643AD417FC1F8847E94</vt:lpwstr>
  </property>
</Properties>
</file>