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sekaitse-my.sharepoint.com/personal/jaan_kaos_sisekaitse_ee/Documents/Töölaud/Kase tn menüüd/"/>
    </mc:Choice>
  </mc:AlternateContent>
  <xr:revisionPtr revIDLastSave="14" documentId="8_{60729565-EA61-48F0-9D49-64D4BF80499E}" xr6:coauthVersionLast="47" xr6:coauthVersionMax="47" xr10:uidLastSave="{FAFCC15F-3422-486D-A15F-A66ED8F204E1}"/>
  <bookViews>
    <workbookView xWindow="-120" yWindow="-120" windowWidth="29040" windowHeight="15840" tabRatio="871" xr2:uid="{00000000-000D-0000-FFFF-FFFF00000000}"/>
  </bookViews>
  <sheets>
    <sheet name="27-31.05.2024" sheetId="4" r:id="rId1"/>
  </sheets>
  <definedNames>
    <definedName name="_xlnm.Print_Area" localSheetId="0">'27-31.05.2024'!$A$1:$G$140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5" i="4" l="1"/>
  <c r="E135" i="4"/>
  <c r="F135" i="4"/>
  <c r="G135" i="4"/>
  <c r="E81" i="4"/>
  <c r="F81" i="4"/>
  <c r="F136" i="4" s="1"/>
  <c r="G81" i="4"/>
  <c r="D81" i="4"/>
  <c r="D29" i="4"/>
  <c r="G107" i="4"/>
  <c r="F107" i="4"/>
  <c r="E107" i="4"/>
  <c r="D107" i="4"/>
  <c r="C107" i="4"/>
  <c r="G55" i="4"/>
  <c r="F55" i="4"/>
  <c r="E55" i="4"/>
  <c r="D55" i="4"/>
  <c r="G29" i="4"/>
  <c r="F29" i="4"/>
  <c r="E29" i="4"/>
  <c r="G136" i="4" l="1"/>
  <c r="E136" i="4"/>
  <c r="D136" i="4"/>
</calcChain>
</file>

<file path=xl/sharedStrings.xml><?xml version="1.0" encoding="utf-8"?>
<sst xmlns="http://schemas.openxmlformats.org/spreadsheetml/2006/main" count="178" uniqueCount="87">
  <si>
    <t>Esmaspäev</t>
  </si>
  <si>
    <t>Kogus, g</t>
  </si>
  <si>
    <t>Energia, kcal</t>
  </si>
  <si>
    <t>Süsivesikud, g</t>
  </si>
  <si>
    <t>Rasvad, g</t>
  </si>
  <si>
    <t>Valgud, g</t>
  </si>
  <si>
    <t>Lõunasöök</t>
  </si>
  <si>
    <t>Salatikaste</t>
  </si>
  <si>
    <t>Seemnesegu</t>
  </si>
  <si>
    <t>Kokku:</t>
  </si>
  <si>
    <t>Teisipäev</t>
  </si>
  <si>
    <t>Kolmapäev</t>
  </si>
  <si>
    <t>Neljapäev</t>
  </si>
  <si>
    <t>Reede</t>
  </si>
  <si>
    <t>NÄDALA KESKMINE KOKKU:</t>
  </si>
  <si>
    <t>Õun</t>
  </si>
  <si>
    <t>Rukkileiva- ja sepikutoodete valik (G)</t>
  </si>
  <si>
    <t>Moos</t>
  </si>
  <si>
    <t>Õhtusöök</t>
  </si>
  <si>
    <t>Toorsalat</t>
  </si>
  <si>
    <t>Hommikusöök</t>
  </si>
  <si>
    <t>Maisihelbed</t>
  </si>
  <si>
    <t>Kartul, aurutatud</t>
  </si>
  <si>
    <t>Kapsa-kurgisalat tilliga</t>
  </si>
  <si>
    <t>Sink</t>
  </si>
  <si>
    <t>Mahlajook</t>
  </si>
  <si>
    <t>Kurk, värske</t>
  </si>
  <si>
    <t>Kohv, suhkruta</t>
  </si>
  <si>
    <t>Tee, suhkruta</t>
  </si>
  <si>
    <t>Keedumuna 1 tk.</t>
  </si>
  <si>
    <t>Tomat, värske</t>
  </si>
  <si>
    <t>G-sisladab gluteeni, L-sisaldab laktoosi</t>
  </si>
  <si>
    <t>Peedi-küüslaugusalat</t>
  </si>
  <si>
    <t>Tatar, keedetud</t>
  </si>
  <si>
    <t>Jogurtismuuti maasikate ja kaerahelvesetga (G, L)</t>
  </si>
  <si>
    <t>Rukkileib (G)</t>
  </si>
  <si>
    <t>Kolmeviljahelbepuder seemnete ja nisukliidega (G, L)</t>
  </si>
  <si>
    <t>Või, R82% (L)</t>
  </si>
  <si>
    <t>Müsli (G)</t>
  </si>
  <si>
    <t>Pasta/täisterapasta (G)</t>
  </si>
  <si>
    <t>Neljaviljahelbepuder linaseemnetega (G, L)</t>
  </si>
  <si>
    <t>Mitmeviljasepik (G)</t>
  </si>
  <si>
    <t>Piim, R 2,5% (L)</t>
  </si>
  <si>
    <t>Maitsestamata jogurt, R5% (L)</t>
  </si>
  <si>
    <t>Mannapuder (G, L)</t>
  </si>
  <si>
    <t>Banaani-mustika smuuti</t>
  </si>
  <si>
    <t>Riisihelbepuder (L)</t>
  </si>
  <si>
    <t>Hapukoor, R 20% (L)</t>
  </si>
  <si>
    <t>Kodujuustukaste (L)</t>
  </si>
  <si>
    <t>Banaan</t>
  </si>
  <si>
    <t>Teavet menüüs sisalduvate allergeenide kohta küsi söökla personalilt</t>
  </si>
  <si>
    <t>Menüü kaloraaž on arvestatud meestele vanuses 18-30 aastat, aktiivse eluviisiga</t>
  </si>
  <si>
    <t>Crunchy Müsli batoon 1 tk. (G)</t>
  </si>
  <si>
    <t xml:space="preserve">Täisterariis/riis, aurutatud </t>
  </si>
  <si>
    <t>Tere kohuke vanilli ja šokolaadiglasuuriga</t>
  </si>
  <si>
    <t>Kodune seljanka</t>
  </si>
  <si>
    <t>Kanalihatükid magushapus kastmes</t>
  </si>
  <si>
    <t>Soe kartulisalat singiga</t>
  </si>
  <si>
    <t>Ürdi-jogurtikaste (L)</t>
  </si>
  <si>
    <t>Mustsõstra-keefiri smuuti kaerahelvestega (G, L)</t>
  </si>
  <si>
    <t>Kana-karrikaste (G, L)</t>
  </si>
  <si>
    <t>Kaalika-õunasalat</t>
  </si>
  <si>
    <t>Porgandi-herne-maisi salat</t>
  </si>
  <si>
    <t>Valge redise salat sojaubade ja paprikaga</t>
  </si>
  <si>
    <t>Böfstrooganov (G, L)</t>
  </si>
  <si>
    <t>Koorene lõhehakklihasupp porrulauguga (L)</t>
  </si>
  <si>
    <t>Kreemisaiake (G, L)</t>
  </si>
  <si>
    <t>Tomatine kanapada Vahemere ürtidega</t>
  </si>
  <si>
    <t>Värskekapsasupp sealihaga</t>
  </si>
  <si>
    <t>Rooskapsas ja valge peakapsas, röstitud</t>
  </si>
  <si>
    <t>Porgandi-mangosalat</t>
  </si>
  <si>
    <t>Sealihatükid šampinjonidega leemes (G)</t>
  </si>
  <si>
    <t>Kõrvitsa-läätse püreesupp sepiku krutoonidega (G, L)</t>
  </si>
  <si>
    <t>Ahjupasta tomati ja hakklihaga (G)</t>
  </si>
  <si>
    <t xml:space="preserve">Hartšoo-supp </t>
  </si>
  <si>
    <t>Koores hautatud kalafilee sidruni ja tilliga (L)</t>
  </si>
  <si>
    <t>Hiina kapsa salat paprikaga</t>
  </si>
  <si>
    <t>Marineeritud brokoli ja porgand röstitud seesamiseemnetega</t>
  </si>
  <si>
    <t>Metsamarjajogurt (L)</t>
  </si>
  <si>
    <t>Kuskuss, keedetud (G)</t>
  </si>
  <si>
    <t>Soe tomatikaste</t>
  </si>
  <si>
    <t>Hiina kapsa salat idudega</t>
  </si>
  <si>
    <t>Kaerahelbepuder seemnetega (G, L)</t>
  </si>
  <si>
    <t>Lasanje (G, L)</t>
  </si>
  <si>
    <t>Mustika smuuti (G, L)</t>
  </si>
  <si>
    <t>Lindströmi pikkpoiss (G)</t>
  </si>
  <si>
    <t>Koolilõuna 27-31.05.2024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</si>
</sst>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8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12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b/>
      <sz val="12"/>
      <name val="Calibri"/>
      <family val="2"/>
    </font>
    <font>
      <b/>
      <sz val="12"/>
      <name val="Calibri"/>
      <family val="2"/>
      <charset val="186"/>
    </font>
    <font>
      <b/>
      <sz val="18"/>
      <color indexed="10"/>
      <name val="Calibri"/>
      <family val="2"/>
      <charset val="186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2" fontId="7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8" fillId="0" borderId="0" xfId="0" applyNumberFormat="1" applyFont="1"/>
    <xf numFmtId="2" fontId="11" fillId="0" borderId="0" xfId="0" applyNumberFormat="1" applyFont="1" applyAlignment="1">
      <alignment horizontal="right" wrapText="1"/>
    </xf>
    <xf numFmtId="49" fontId="2" fillId="0" borderId="5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wrapText="1"/>
    </xf>
    <xf numFmtId="2" fontId="7" fillId="0" borderId="5" xfId="0" applyNumberFormat="1" applyFont="1" applyBorder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6" xfId="0" applyNumberFormat="1" applyFont="1" applyBorder="1" applyAlignment="1">
      <alignment wrapText="1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49" fontId="9" fillId="0" borderId="5" xfId="0" applyNumberFormat="1" applyFont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49" fontId="10" fillId="3" borderId="5" xfId="0" applyNumberFormat="1" applyFont="1" applyFill="1" applyBorder="1" applyAlignment="1">
      <alignment horizontal="right" wrapText="1"/>
    </xf>
    <xf numFmtId="2" fontId="4" fillId="3" borderId="5" xfId="0" applyNumberFormat="1" applyFont="1" applyFill="1" applyBorder="1" applyAlignment="1">
      <alignment wrapText="1"/>
    </xf>
    <xf numFmtId="2" fontId="11" fillId="3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wrapText="1"/>
    </xf>
    <xf numFmtId="2" fontId="11" fillId="0" borderId="5" xfId="0" applyNumberFormat="1" applyFont="1" applyBorder="1" applyAlignment="1">
      <alignment wrapText="1"/>
    </xf>
    <xf numFmtId="2" fontId="11" fillId="3" borderId="7" xfId="0" applyNumberFormat="1" applyFont="1" applyFill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2" fontId="7" fillId="0" borderId="7" xfId="0" applyNumberFormat="1" applyFont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3" fillId="0" borderId="8" xfId="0" applyFont="1" applyBorder="1"/>
    <xf numFmtId="49" fontId="2" fillId="3" borderId="8" xfId="0" applyNumberFormat="1" applyFont="1" applyFill="1" applyBorder="1" applyAlignment="1">
      <alignment wrapText="1"/>
    </xf>
    <xf numFmtId="0" fontId="6" fillId="0" borderId="8" xfId="0" applyFont="1" applyBorder="1"/>
    <xf numFmtId="0" fontId="3" fillId="2" borderId="8" xfId="0" applyFont="1" applyFill="1" applyBorder="1"/>
    <xf numFmtId="2" fontId="7" fillId="2" borderId="5" xfId="0" applyNumberFormat="1" applyFont="1" applyFill="1" applyBorder="1" applyAlignment="1">
      <alignment wrapText="1"/>
    </xf>
    <xf numFmtId="0" fontId="12" fillId="0" borderId="0" xfId="0" applyFont="1"/>
    <xf numFmtId="49" fontId="14" fillId="0" borderId="8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49" fontId="14" fillId="0" borderId="0" xfId="0" applyNumberFormat="1" applyFont="1" applyAlignment="1">
      <alignment wrapText="1"/>
    </xf>
    <xf numFmtId="49" fontId="13" fillId="0" borderId="8" xfId="0" applyNumberFormat="1" applyFont="1" applyBorder="1" applyAlignment="1">
      <alignment wrapText="1"/>
    </xf>
    <xf numFmtId="49" fontId="14" fillId="0" borderId="9" xfId="0" applyNumberFormat="1" applyFont="1" applyBorder="1" applyAlignment="1">
      <alignment wrapText="1"/>
    </xf>
    <xf numFmtId="0" fontId="6" fillId="0" borderId="0" xfId="0" applyFont="1"/>
    <xf numFmtId="2" fontId="14" fillId="2" borderId="8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vertical="center"/>
    </xf>
    <xf numFmtId="49" fontId="14" fillId="0" borderId="15" xfId="0" applyNumberFormat="1" applyFont="1" applyBorder="1" applyAlignment="1">
      <alignment wrapText="1"/>
    </xf>
    <xf numFmtId="2" fontId="14" fillId="0" borderId="16" xfId="0" applyNumberFormat="1" applyFont="1" applyBorder="1" applyAlignment="1">
      <alignment wrapText="1"/>
    </xf>
    <xf numFmtId="2" fontId="4" fillId="3" borderId="11" xfId="0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10" fillId="3" borderId="8" xfId="0" applyNumberFormat="1" applyFont="1" applyFill="1" applyBorder="1" applyAlignment="1">
      <alignment horizontal="right" wrapText="1"/>
    </xf>
    <xf numFmtId="49" fontId="14" fillId="0" borderId="12" xfId="0" applyNumberFormat="1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wrapText="1"/>
    </xf>
    <xf numFmtId="0" fontId="6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left" vertical="center"/>
    </xf>
    <xf numFmtId="2" fontId="3" fillId="0" borderId="8" xfId="0" applyNumberFormat="1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7" xfId="0" applyFont="1" applyBorder="1"/>
    <xf numFmtId="2" fontId="3" fillId="0" borderId="7" xfId="0" applyNumberFormat="1" applyFont="1" applyBorder="1" applyAlignment="1">
      <alignment horizontal="right" vertical="center" wrapText="1"/>
    </xf>
    <xf numFmtId="49" fontId="9" fillId="0" borderId="6" xfId="0" applyNumberFormat="1" applyFont="1" applyBorder="1" applyAlignment="1">
      <alignment wrapText="1"/>
    </xf>
    <xf numFmtId="0" fontId="6" fillId="0" borderId="17" xfId="0" applyFont="1" applyBorder="1"/>
    <xf numFmtId="0" fontId="3" fillId="0" borderId="18" xfId="0" applyFont="1" applyBorder="1" applyAlignment="1">
      <alignment horizontal="left" vertical="center"/>
    </xf>
    <xf numFmtId="0" fontId="3" fillId="0" borderId="17" xfId="0" applyFont="1" applyBorder="1"/>
    <xf numFmtId="49" fontId="7" fillId="0" borderId="3" xfId="0" applyNumberFormat="1" applyFont="1" applyBorder="1" applyAlignment="1">
      <alignment wrapText="1"/>
    </xf>
    <xf numFmtId="2" fontId="14" fillId="0" borderId="2" xfId="0" applyNumberFormat="1" applyFont="1" applyBorder="1" applyAlignment="1">
      <alignment wrapText="1"/>
    </xf>
    <xf numFmtId="49" fontId="10" fillId="3" borderId="6" xfId="0" applyNumberFormat="1" applyFont="1" applyFill="1" applyBorder="1" applyAlignment="1">
      <alignment horizontal="right" wrapText="1"/>
    </xf>
    <xf numFmtId="49" fontId="14" fillId="2" borderId="18" xfId="0" applyNumberFormat="1" applyFont="1" applyFill="1" applyBorder="1" applyAlignment="1">
      <alignment wrapText="1"/>
    </xf>
    <xf numFmtId="2" fontId="14" fillId="2" borderId="18" xfId="0" applyNumberFormat="1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2" fontId="14" fillId="0" borderId="8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wrapText="1"/>
    </xf>
    <xf numFmtId="2" fontId="7" fillId="0" borderId="19" xfId="0" applyNumberFormat="1" applyFont="1" applyBorder="1" applyAlignment="1">
      <alignment wrapText="1"/>
    </xf>
    <xf numFmtId="2" fontId="3" fillId="0" borderId="8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7" fillId="0" borderId="8" xfId="0" applyNumberFormat="1" applyFont="1" applyBorder="1" applyAlignment="1">
      <alignment wrapText="1"/>
    </xf>
    <xf numFmtId="0" fontId="6" fillId="0" borderId="18" xfId="0" applyFont="1" applyBorder="1"/>
    <xf numFmtId="2" fontId="3" fillId="0" borderId="18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wrapText="1"/>
    </xf>
    <xf numFmtId="2" fontId="14" fillId="2" borderId="16" xfId="0" applyNumberFormat="1" applyFont="1" applyFill="1" applyBorder="1" applyAlignment="1">
      <alignment wrapText="1"/>
    </xf>
    <xf numFmtId="49" fontId="7" fillId="0" borderId="20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horizontal="right" wrapText="1"/>
    </xf>
    <xf numFmtId="2" fontId="7" fillId="0" borderId="20" xfId="0" applyNumberFormat="1" applyFont="1" applyBorder="1" applyAlignment="1">
      <alignment wrapText="1"/>
    </xf>
    <xf numFmtId="2" fontId="7" fillId="0" borderId="8" xfId="0" applyNumberFormat="1" applyFont="1" applyBorder="1" applyAlignment="1">
      <alignment horizontal="right" wrapText="1"/>
    </xf>
    <xf numFmtId="49" fontId="7" fillId="4" borderId="3" xfId="0" applyNumberFormat="1" applyFont="1" applyFill="1" applyBorder="1" applyAlignment="1">
      <alignment wrapText="1"/>
    </xf>
    <xf numFmtId="2" fontId="7" fillId="4" borderId="3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right" vertical="center" wrapText="1"/>
    </xf>
    <xf numFmtId="49" fontId="14" fillId="4" borderId="4" xfId="0" applyNumberFormat="1" applyFont="1" applyFill="1" applyBorder="1" applyAlignment="1">
      <alignment wrapText="1"/>
    </xf>
    <xf numFmtId="2" fontId="14" fillId="4" borderId="1" xfId="0" applyNumberFormat="1" applyFont="1" applyFill="1" applyBorder="1" applyAlignment="1">
      <alignment wrapText="1"/>
    </xf>
    <xf numFmtId="2" fontId="14" fillId="0" borderId="22" xfId="0" applyNumberFormat="1" applyFont="1" applyBorder="1" applyAlignment="1">
      <alignment wrapText="1"/>
    </xf>
    <xf numFmtId="2" fontId="7" fillId="0" borderId="22" xfId="0" applyNumberFormat="1" applyFont="1" applyBorder="1" applyAlignment="1">
      <alignment wrapText="1"/>
    </xf>
    <xf numFmtId="49" fontId="7" fillId="4" borderId="6" xfId="0" applyNumberFormat="1" applyFont="1" applyFill="1" applyBorder="1" applyAlignment="1">
      <alignment wrapText="1"/>
    </xf>
    <xf numFmtId="2" fontId="7" fillId="4" borderId="6" xfId="0" applyNumberFormat="1" applyFont="1" applyFill="1" applyBorder="1" applyAlignment="1">
      <alignment wrapText="1"/>
    </xf>
    <xf numFmtId="49" fontId="9" fillId="4" borderId="6" xfId="0" applyNumberFormat="1" applyFont="1" applyFill="1" applyBorder="1" applyAlignment="1">
      <alignment wrapText="1"/>
    </xf>
    <xf numFmtId="0" fontId="3" fillId="0" borderId="23" xfId="0" applyFont="1" applyBorder="1"/>
    <xf numFmtId="49" fontId="7" fillId="4" borderId="8" xfId="0" applyNumberFormat="1" applyFont="1" applyFill="1" applyBorder="1" applyAlignment="1">
      <alignment wrapText="1"/>
    </xf>
    <xf numFmtId="2" fontId="7" fillId="4" borderId="8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2" fontId="4" fillId="3" borderId="6" xfId="0" applyNumberFormat="1" applyFont="1" applyFill="1" applyBorder="1" applyAlignment="1">
      <alignment wrapText="1"/>
    </xf>
    <xf numFmtId="2" fontId="11" fillId="3" borderId="6" xfId="0" applyNumberFormat="1" applyFont="1" applyFill="1" applyBorder="1" applyAlignment="1">
      <alignment wrapText="1"/>
    </xf>
    <xf numFmtId="2" fontId="7" fillId="0" borderId="7" xfId="0" applyNumberFormat="1" applyFont="1" applyBorder="1" applyAlignment="1">
      <alignment horizontal="right" wrapText="1"/>
    </xf>
    <xf numFmtId="0" fontId="3" fillId="2" borderId="0" xfId="0" applyFont="1" applyFill="1"/>
    <xf numFmtId="0" fontId="6" fillId="0" borderId="24" xfId="0" applyFont="1" applyBorder="1"/>
    <xf numFmtId="0" fontId="3" fillId="0" borderId="24" xfId="0" applyFont="1" applyBorder="1" applyAlignment="1">
      <alignment horizontal="left" vertical="center"/>
    </xf>
    <xf numFmtId="2" fontId="3" fillId="0" borderId="24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wrapText="1"/>
    </xf>
    <xf numFmtId="49" fontId="7" fillId="0" borderId="25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2" fontId="7" fillId="0" borderId="18" xfId="0" applyNumberFormat="1" applyFont="1" applyBorder="1" applyAlignment="1">
      <alignment wrapText="1"/>
    </xf>
    <xf numFmtId="49" fontId="14" fillId="0" borderId="26" xfId="0" applyNumberFormat="1" applyFont="1" applyBorder="1" applyAlignment="1">
      <alignment wrapText="1"/>
    </xf>
    <xf numFmtId="2" fontId="14" fillId="0" borderId="3" xfId="0" applyNumberFormat="1" applyFont="1" applyBorder="1" applyAlignment="1">
      <alignment wrapText="1"/>
    </xf>
    <xf numFmtId="14" fontId="6" fillId="0" borderId="7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0</xdr:row>
      <xdr:rowOff>59531</xdr:rowOff>
    </xdr:from>
    <xdr:to>
      <xdr:col>6</xdr:col>
      <xdr:colOff>735182</xdr:colOff>
      <xdr:row>2</xdr:row>
      <xdr:rowOff>30897</xdr:rowOff>
    </xdr:to>
    <xdr:pic>
      <xdr:nvPicPr>
        <xdr:cNvPr id="3" name="Pilt 4">
          <a:extLst>
            <a:ext uri="{FF2B5EF4-FFF2-40B4-BE49-F238E27FC236}">
              <a16:creationId xmlns:a16="http://schemas.microsoft.com/office/drawing/2014/main" id="{0185AB02-3212-4F09-8E8D-70853AB17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9407" y="59531"/>
          <a:ext cx="2342524" cy="1007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40"/>
  <sheetViews>
    <sheetView tabSelected="1" zoomScale="80" zoomScaleNormal="80" workbookViewId="0">
      <selection activeCell="B109" sqref="B109"/>
    </sheetView>
  </sheetViews>
  <sheetFormatPr defaultRowHeight="15.75" x14ac:dyDescent="0.25"/>
  <cols>
    <col min="1" max="1" width="23" style="2" customWidth="1"/>
    <col min="2" max="2" width="62.85546875" style="3" customWidth="1"/>
    <col min="3" max="3" width="14.28515625" style="3" customWidth="1"/>
    <col min="4" max="4" width="17.28515625" style="3" customWidth="1"/>
    <col min="5" max="5" width="14.42578125" style="3" customWidth="1"/>
    <col min="6" max="6" width="11.7109375" style="3" customWidth="1"/>
    <col min="7" max="7" width="11.42578125" style="3" customWidth="1"/>
    <col min="8" max="257" width="9.140625" style="2"/>
    <col min="258" max="258" width="37.7109375" style="2" customWidth="1"/>
    <col min="259" max="260" width="14.28515625" style="2" customWidth="1"/>
    <col min="261" max="261" width="13.5703125" style="2" customWidth="1"/>
    <col min="262" max="262" width="15.7109375" style="2" customWidth="1"/>
    <col min="263" max="263" width="15.5703125" style="2" customWidth="1"/>
    <col min="264" max="513" width="9.140625" style="2"/>
    <col min="514" max="514" width="37.7109375" style="2" customWidth="1"/>
    <col min="515" max="516" width="14.28515625" style="2" customWidth="1"/>
    <col min="517" max="517" width="13.5703125" style="2" customWidth="1"/>
    <col min="518" max="518" width="15.7109375" style="2" customWidth="1"/>
    <col min="519" max="519" width="15.5703125" style="2" customWidth="1"/>
    <col min="520" max="769" width="9.140625" style="2"/>
    <col min="770" max="770" width="37.7109375" style="2" customWidth="1"/>
    <col min="771" max="772" width="14.28515625" style="2" customWidth="1"/>
    <col min="773" max="773" width="13.5703125" style="2" customWidth="1"/>
    <col min="774" max="774" width="15.7109375" style="2" customWidth="1"/>
    <col min="775" max="775" width="15.5703125" style="2" customWidth="1"/>
    <col min="776" max="1025" width="9.140625" style="2"/>
    <col min="1026" max="1026" width="37.7109375" style="2" customWidth="1"/>
    <col min="1027" max="1028" width="14.28515625" style="2" customWidth="1"/>
    <col min="1029" max="1029" width="13.5703125" style="2" customWidth="1"/>
    <col min="1030" max="1030" width="15.7109375" style="2" customWidth="1"/>
    <col min="1031" max="1031" width="15.5703125" style="2" customWidth="1"/>
    <col min="1032" max="1281" width="9.140625" style="2"/>
    <col min="1282" max="1282" width="37.7109375" style="2" customWidth="1"/>
    <col min="1283" max="1284" width="14.28515625" style="2" customWidth="1"/>
    <col min="1285" max="1285" width="13.5703125" style="2" customWidth="1"/>
    <col min="1286" max="1286" width="15.7109375" style="2" customWidth="1"/>
    <col min="1287" max="1287" width="15.5703125" style="2" customWidth="1"/>
    <col min="1288" max="1537" width="9.140625" style="2"/>
    <col min="1538" max="1538" width="37.7109375" style="2" customWidth="1"/>
    <col min="1539" max="1540" width="14.28515625" style="2" customWidth="1"/>
    <col min="1541" max="1541" width="13.5703125" style="2" customWidth="1"/>
    <col min="1542" max="1542" width="15.7109375" style="2" customWidth="1"/>
    <col min="1543" max="1543" width="15.5703125" style="2" customWidth="1"/>
    <col min="1544" max="1793" width="9.140625" style="2"/>
    <col min="1794" max="1794" width="37.7109375" style="2" customWidth="1"/>
    <col min="1795" max="1796" width="14.28515625" style="2" customWidth="1"/>
    <col min="1797" max="1797" width="13.5703125" style="2" customWidth="1"/>
    <col min="1798" max="1798" width="15.7109375" style="2" customWidth="1"/>
    <col min="1799" max="1799" width="15.5703125" style="2" customWidth="1"/>
    <col min="1800" max="2049" width="9.140625" style="2"/>
    <col min="2050" max="2050" width="37.7109375" style="2" customWidth="1"/>
    <col min="2051" max="2052" width="14.28515625" style="2" customWidth="1"/>
    <col min="2053" max="2053" width="13.5703125" style="2" customWidth="1"/>
    <col min="2054" max="2054" width="15.7109375" style="2" customWidth="1"/>
    <col min="2055" max="2055" width="15.5703125" style="2" customWidth="1"/>
    <col min="2056" max="2305" width="9.140625" style="2"/>
    <col min="2306" max="2306" width="37.7109375" style="2" customWidth="1"/>
    <col min="2307" max="2308" width="14.28515625" style="2" customWidth="1"/>
    <col min="2309" max="2309" width="13.5703125" style="2" customWidth="1"/>
    <col min="2310" max="2310" width="15.7109375" style="2" customWidth="1"/>
    <col min="2311" max="2311" width="15.5703125" style="2" customWidth="1"/>
    <col min="2312" max="2561" width="9.140625" style="2"/>
    <col min="2562" max="2562" width="37.7109375" style="2" customWidth="1"/>
    <col min="2563" max="2564" width="14.28515625" style="2" customWidth="1"/>
    <col min="2565" max="2565" width="13.5703125" style="2" customWidth="1"/>
    <col min="2566" max="2566" width="15.7109375" style="2" customWidth="1"/>
    <col min="2567" max="2567" width="15.5703125" style="2" customWidth="1"/>
    <col min="2568" max="2817" width="9.140625" style="2"/>
    <col min="2818" max="2818" width="37.7109375" style="2" customWidth="1"/>
    <col min="2819" max="2820" width="14.28515625" style="2" customWidth="1"/>
    <col min="2821" max="2821" width="13.5703125" style="2" customWidth="1"/>
    <col min="2822" max="2822" width="15.7109375" style="2" customWidth="1"/>
    <col min="2823" max="2823" width="15.5703125" style="2" customWidth="1"/>
    <col min="2824" max="3073" width="9.140625" style="2"/>
    <col min="3074" max="3074" width="37.7109375" style="2" customWidth="1"/>
    <col min="3075" max="3076" width="14.28515625" style="2" customWidth="1"/>
    <col min="3077" max="3077" width="13.5703125" style="2" customWidth="1"/>
    <col min="3078" max="3078" width="15.7109375" style="2" customWidth="1"/>
    <col min="3079" max="3079" width="15.5703125" style="2" customWidth="1"/>
    <col min="3080" max="3329" width="9.140625" style="2"/>
    <col min="3330" max="3330" width="37.7109375" style="2" customWidth="1"/>
    <col min="3331" max="3332" width="14.28515625" style="2" customWidth="1"/>
    <col min="3333" max="3333" width="13.5703125" style="2" customWidth="1"/>
    <col min="3334" max="3334" width="15.7109375" style="2" customWidth="1"/>
    <col min="3335" max="3335" width="15.5703125" style="2" customWidth="1"/>
    <col min="3336" max="3585" width="9.140625" style="2"/>
    <col min="3586" max="3586" width="37.7109375" style="2" customWidth="1"/>
    <col min="3587" max="3588" width="14.28515625" style="2" customWidth="1"/>
    <col min="3589" max="3589" width="13.5703125" style="2" customWidth="1"/>
    <col min="3590" max="3590" width="15.7109375" style="2" customWidth="1"/>
    <col min="3591" max="3591" width="15.5703125" style="2" customWidth="1"/>
    <col min="3592" max="3841" width="9.140625" style="2"/>
    <col min="3842" max="3842" width="37.7109375" style="2" customWidth="1"/>
    <col min="3843" max="3844" width="14.28515625" style="2" customWidth="1"/>
    <col min="3845" max="3845" width="13.5703125" style="2" customWidth="1"/>
    <col min="3846" max="3846" width="15.7109375" style="2" customWidth="1"/>
    <col min="3847" max="3847" width="15.5703125" style="2" customWidth="1"/>
    <col min="3848" max="4097" width="9.140625" style="2"/>
    <col min="4098" max="4098" width="37.7109375" style="2" customWidth="1"/>
    <col min="4099" max="4100" width="14.28515625" style="2" customWidth="1"/>
    <col min="4101" max="4101" width="13.5703125" style="2" customWidth="1"/>
    <col min="4102" max="4102" width="15.7109375" style="2" customWidth="1"/>
    <col min="4103" max="4103" width="15.5703125" style="2" customWidth="1"/>
    <col min="4104" max="4353" width="9.140625" style="2"/>
    <col min="4354" max="4354" width="37.7109375" style="2" customWidth="1"/>
    <col min="4355" max="4356" width="14.28515625" style="2" customWidth="1"/>
    <col min="4357" max="4357" width="13.5703125" style="2" customWidth="1"/>
    <col min="4358" max="4358" width="15.7109375" style="2" customWidth="1"/>
    <col min="4359" max="4359" width="15.5703125" style="2" customWidth="1"/>
    <col min="4360" max="4609" width="9.140625" style="2"/>
    <col min="4610" max="4610" width="37.7109375" style="2" customWidth="1"/>
    <col min="4611" max="4612" width="14.28515625" style="2" customWidth="1"/>
    <col min="4613" max="4613" width="13.5703125" style="2" customWidth="1"/>
    <col min="4614" max="4614" width="15.7109375" style="2" customWidth="1"/>
    <col min="4615" max="4615" width="15.5703125" style="2" customWidth="1"/>
    <col min="4616" max="4865" width="9.140625" style="2"/>
    <col min="4866" max="4866" width="37.7109375" style="2" customWidth="1"/>
    <col min="4867" max="4868" width="14.28515625" style="2" customWidth="1"/>
    <col min="4869" max="4869" width="13.5703125" style="2" customWidth="1"/>
    <col min="4870" max="4870" width="15.7109375" style="2" customWidth="1"/>
    <col min="4871" max="4871" width="15.5703125" style="2" customWidth="1"/>
    <col min="4872" max="5121" width="9.140625" style="2"/>
    <col min="5122" max="5122" width="37.7109375" style="2" customWidth="1"/>
    <col min="5123" max="5124" width="14.28515625" style="2" customWidth="1"/>
    <col min="5125" max="5125" width="13.5703125" style="2" customWidth="1"/>
    <col min="5126" max="5126" width="15.7109375" style="2" customWidth="1"/>
    <col min="5127" max="5127" width="15.5703125" style="2" customWidth="1"/>
    <col min="5128" max="5377" width="9.140625" style="2"/>
    <col min="5378" max="5378" width="37.7109375" style="2" customWidth="1"/>
    <col min="5379" max="5380" width="14.28515625" style="2" customWidth="1"/>
    <col min="5381" max="5381" width="13.5703125" style="2" customWidth="1"/>
    <col min="5382" max="5382" width="15.7109375" style="2" customWidth="1"/>
    <col min="5383" max="5383" width="15.5703125" style="2" customWidth="1"/>
    <col min="5384" max="5633" width="9.140625" style="2"/>
    <col min="5634" max="5634" width="37.7109375" style="2" customWidth="1"/>
    <col min="5635" max="5636" width="14.28515625" style="2" customWidth="1"/>
    <col min="5637" max="5637" width="13.5703125" style="2" customWidth="1"/>
    <col min="5638" max="5638" width="15.7109375" style="2" customWidth="1"/>
    <col min="5639" max="5639" width="15.5703125" style="2" customWidth="1"/>
    <col min="5640" max="5889" width="9.140625" style="2"/>
    <col min="5890" max="5890" width="37.7109375" style="2" customWidth="1"/>
    <col min="5891" max="5892" width="14.28515625" style="2" customWidth="1"/>
    <col min="5893" max="5893" width="13.5703125" style="2" customWidth="1"/>
    <col min="5894" max="5894" width="15.7109375" style="2" customWidth="1"/>
    <col min="5895" max="5895" width="15.5703125" style="2" customWidth="1"/>
    <col min="5896" max="6145" width="9.140625" style="2"/>
    <col min="6146" max="6146" width="37.7109375" style="2" customWidth="1"/>
    <col min="6147" max="6148" width="14.28515625" style="2" customWidth="1"/>
    <col min="6149" max="6149" width="13.5703125" style="2" customWidth="1"/>
    <col min="6150" max="6150" width="15.7109375" style="2" customWidth="1"/>
    <col min="6151" max="6151" width="15.5703125" style="2" customWidth="1"/>
    <col min="6152" max="6401" width="9.140625" style="2"/>
    <col min="6402" max="6402" width="37.7109375" style="2" customWidth="1"/>
    <col min="6403" max="6404" width="14.28515625" style="2" customWidth="1"/>
    <col min="6405" max="6405" width="13.5703125" style="2" customWidth="1"/>
    <col min="6406" max="6406" width="15.7109375" style="2" customWidth="1"/>
    <col min="6407" max="6407" width="15.5703125" style="2" customWidth="1"/>
    <col min="6408" max="6657" width="9.140625" style="2"/>
    <col min="6658" max="6658" width="37.7109375" style="2" customWidth="1"/>
    <col min="6659" max="6660" width="14.28515625" style="2" customWidth="1"/>
    <col min="6661" max="6661" width="13.5703125" style="2" customWidth="1"/>
    <col min="6662" max="6662" width="15.7109375" style="2" customWidth="1"/>
    <col min="6663" max="6663" width="15.5703125" style="2" customWidth="1"/>
    <col min="6664" max="6913" width="9.140625" style="2"/>
    <col min="6914" max="6914" width="37.7109375" style="2" customWidth="1"/>
    <col min="6915" max="6916" width="14.28515625" style="2" customWidth="1"/>
    <col min="6917" max="6917" width="13.5703125" style="2" customWidth="1"/>
    <col min="6918" max="6918" width="15.7109375" style="2" customWidth="1"/>
    <col min="6919" max="6919" width="15.5703125" style="2" customWidth="1"/>
    <col min="6920" max="7169" width="9.140625" style="2"/>
    <col min="7170" max="7170" width="37.7109375" style="2" customWidth="1"/>
    <col min="7171" max="7172" width="14.28515625" style="2" customWidth="1"/>
    <col min="7173" max="7173" width="13.5703125" style="2" customWidth="1"/>
    <col min="7174" max="7174" width="15.7109375" style="2" customWidth="1"/>
    <col min="7175" max="7175" width="15.5703125" style="2" customWidth="1"/>
    <col min="7176" max="7425" width="9.140625" style="2"/>
    <col min="7426" max="7426" width="37.7109375" style="2" customWidth="1"/>
    <col min="7427" max="7428" width="14.28515625" style="2" customWidth="1"/>
    <col min="7429" max="7429" width="13.5703125" style="2" customWidth="1"/>
    <col min="7430" max="7430" width="15.7109375" style="2" customWidth="1"/>
    <col min="7431" max="7431" width="15.5703125" style="2" customWidth="1"/>
    <col min="7432" max="7681" width="9.140625" style="2"/>
    <col min="7682" max="7682" width="37.7109375" style="2" customWidth="1"/>
    <col min="7683" max="7684" width="14.28515625" style="2" customWidth="1"/>
    <col min="7685" max="7685" width="13.5703125" style="2" customWidth="1"/>
    <col min="7686" max="7686" width="15.7109375" style="2" customWidth="1"/>
    <col min="7687" max="7687" width="15.5703125" style="2" customWidth="1"/>
    <col min="7688" max="7937" width="9.140625" style="2"/>
    <col min="7938" max="7938" width="37.7109375" style="2" customWidth="1"/>
    <col min="7939" max="7940" width="14.28515625" style="2" customWidth="1"/>
    <col min="7941" max="7941" width="13.5703125" style="2" customWidth="1"/>
    <col min="7942" max="7942" width="15.7109375" style="2" customWidth="1"/>
    <col min="7943" max="7943" width="15.5703125" style="2" customWidth="1"/>
    <col min="7944" max="8193" width="9.140625" style="2"/>
    <col min="8194" max="8194" width="37.7109375" style="2" customWidth="1"/>
    <col min="8195" max="8196" width="14.28515625" style="2" customWidth="1"/>
    <col min="8197" max="8197" width="13.5703125" style="2" customWidth="1"/>
    <col min="8198" max="8198" width="15.7109375" style="2" customWidth="1"/>
    <col min="8199" max="8199" width="15.5703125" style="2" customWidth="1"/>
    <col min="8200" max="8449" width="9.140625" style="2"/>
    <col min="8450" max="8450" width="37.7109375" style="2" customWidth="1"/>
    <col min="8451" max="8452" width="14.28515625" style="2" customWidth="1"/>
    <col min="8453" max="8453" width="13.5703125" style="2" customWidth="1"/>
    <col min="8454" max="8454" width="15.7109375" style="2" customWidth="1"/>
    <col min="8455" max="8455" width="15.5703125" style="2" customWidth="1"/>
    <col min="8456" max="8705" width="9.140625" style="2"/>
    <col min="8706" max="8706" width="37.7109375" style="2" customWidth="1"/>
    <col min="8707" max="8708" width="14.28515625" style="2" customWidth="1"/>
    <col min="8709" max="8709" width="13.5703125" style="2" customWidth="1"/>
    <col min="8710" max="8710" width="15.7109375" style="2" customWidth="1"/>
    <col min="8711" max="8711" width="15.5703125" style="2" customWidth="1"/>
    <col min="8712" max="8961" width="9.140625" style="2"/>
    <col min="8962" max="8962" width="37.7109375" style="2" customWidth="1"/>
    <col min="8963" max="8964" width="14.28515625" style="2" customWidth="1"/>
    <col min="8965" max="8965" width="13.5703125" style="2" customWidth="1"/>
    <col min="8966" max="8966" width="15.7109375" style="2" customWidth="1"/>
    <col min="8967" max="8967" width="15.5703125" style="2" customWidth="1"/>
    <col min="8968" max="9217" width="9.140625" style="2"/>
    <col min="9218" max="9218" width="37.7109375" style="2" customWidth="1"/>
    <col min="9219" max="9220" width="14.28515625" style="2" customWidth="1"/>
    <col min="9221" max="9221" width="13.5703125" style="2" customWidth="1"/>
    <col min="9222" max="9222" width="15.7109375" style="2" customWidth="1"/>
    <col min="9223" max="9223" width="15.5703125" style="2" customWidth="1"/>
    <col min="9224" max="9473" width="9.140625" style="2"/>
    <col min="9474" max="9474" width="37.7109375" style="2" customWidth="1"/>
    <col min="9475" max="9476" width="14.28515625" style="2" customWidth="1"/>
    <col min="9477" max="9477" width="13.5703125" style="2" customWidth="1"/>
    <col min="9478" max="9478" width="15.7109375" style="2" customWidth="1"/>
    <col min="9479" max="9479" width="15.5703125" style="2" customWidth="1"/>
    <col min="9480" max="9729" width="9.140625" style="2"/>
    <col min="9730" max="9730" width="37.7109375" style="2" customWidth="1"/>
    <col min="9731" max="9732" width="14.28515625" style="2" customWidth="1"/>
    <col min="9733" max="9733" width="13.5703125" style="2" customWidth="1"/>
    <col min="9734" max="9734" width="15.7109375" style="2" customWidth="1"/>
    <col min="9735" max="9735" width="15.5703125" style="2" customWidth="1"/>
    <col min="9736" max="9985" width="9.140625" style="2"/>
    <col min="9986" max="9986" width="37.7109375" style="2" customWidth="1"/>
    <col min="9987" max="9988" width="14.28515625" style="2" customWidth="1"/>
    <col min="9989" max="9989" width="13.5703125" style="2" customWidth="1"/>
    <col min="9990" max="9990" width="15.7109375" style="2" customWidth="1"/>
    <col min="9991" max="9991" width="15.5703125" style="2" customWidth="1"/>
    <col min="9992" max="10241" width="9.140625" style="2"/>
    <col min="10242" max="10242" width="37.7109375" style="2" customWidth="1"/>
    <col min="10243" max="10244" width="14.28515625" style="2" customWidth="1"/>
    <col min="10245" max="10245" width="13.5703125" style="2" customWidth="1"/>
    <col min="10246" max="10246" width="15.7109375" style="2" customWidth="1"/>
    <col min="10247" max="10247" width="15.5703125" style="2" customWidth="1"/>
    <col min="10248" max="10497" width="9.140625" style="2"/>
    <col min="10498" max="10498" width="37.7109375" style="2" customWidth="1"/>
    <col min="10499" max="10500" width="14.28515625" style="2" customWidth="1"/>
    <col min="10501" max="10501" width="13.5703125" style="2" customWidth="1"/>
    <col min="10502" max="10502" width="15.7109375" style="2" customWidth="1"/>
    <col min="10503" max="10503" width="15.5703125" style="2" customWidth="1"/>
    <col min="10504" max="10753" width="9.140625" style="2"/>
    <col min="10754" max="10754" width="37.7109375" style="2" customWidth="1"/>
    <col min="10755" max="10756" width="14.28515625" style="2" customWidth="1"/>
    <col min="10757" max="10757" width="13.5703125" style="2" customWidth="1"/>
    <col min="10758" max="10758" width="15.7109375" style="2" customWidth="1"/>
    <col min="10759" max="10759" width="15.5703125" style="2" customWidth="1"/>
    <col min="10760" max="11009" width="9.140625" style="2"/>
    <col min="11010" max="11010" width="37.7109375" style="2" customWidth="1"/>
    <col min="11011" max="11012" width="14.28515625" style="2" customWidth="1"/>
    <col min="11013" max="11013" width="13.5703125" style="2" customWidth="1"/>
    <col min="11014" max="11014" width="15.7109375" style="2" customWidth="1"/>
    <col min="11015" max="11015" width="15.5703125" style="2" customWidth="1"/>
    <col min="11016" max="11265" width="9.140625" style="2"/>
    <col min="11266" max="11266" width="37.7109375" style="2" customWidth="1"/>
    <col min="11267" max="11268" width="14.28515625" style="2" customWidth="1"/>
    <col min="11269" max="11269" width="13.5703125" style="2" customWidth="1"/>
    <col min="11270" max="11270" width="15.7109375" style="2" customWidth="1"/>
    <col min="11271" max="11271" width="15.5703125" style="2" customWidth="1"/>
    <col min="11272" max="11521" width="9.140625" style="2"/>
    <col min="11522" max="11522" width="37.7109375" style="2" customWidth="1"/>
    <col min="11523" max="11524" width="14.28515625" style="2" customWidth="1"/>
    <col min="11525" max="11525" width="13.5703125" style="2" customWidth="1"/>
    <col min="11526" max="11526" width="15.7109375" style="2" customWidth="1"/>
    <col min="11527" max="11527" width="15.5703125" style="2" customWidth="1"/>
    <col min="11528" max="11777" width="9.140625" style="2"/>
    <col min="11778" max="11778" width="37.7109375" style="2" customWidth="1"/>
    <col min="11779" max="11780" width="14.28515625" style="2" customWidth="1"/>
    <col min="11781" max="11781" width="13.5703125" style="2" customWidth="1"/>
    <col min="11782" max="11782" width="15.7109375" style="2" customWidth="1"/>
    <col min="11783" max="11783" width="15.5703125" style="2" customWidth="1"/>
    <col min="11784" max="12033" width="9.140625" style="2"/>
    <col min="12034" max="12034" width="37.7109375" style="2" customWidth="1"/>
    <col min="12035" max="12036" width="14.28515625" style="2" customWidth="1"/>
    <col min="12037" max="12037" width="13.5703125" style="2" customWidth="1"/>
    <col min="12038" max="12038" width="15.7109375" style="2" customWidth="1"/>
    <col min="12039" max="12039" width="15.5703125" style="2" customWidth="1"/>
    <col min="12040" max="12289" width="9.140625" style="2"/>
    <col min="12290" max="12290" width="37.7109375" style="2" customWidth="1"/>
    <col min="12291" max="12292" width="14.28515625" style="2" customWidth="1"/>
    <col min="12293" max="12293" width="13.5703125" style="2" customWidth="1"/>
    <col min="12294" max="12294" width="15.7109375" style="2" customWidth="1"/>
    <col min="12295" max="12295" width="15.5703125" style="2" customWidth="1"/>
    <col min="12296" max="12545" width="9.140625" style="2"/>
    <col min="12546" max="12546" width="37.7109375" style="2" customWidth="1"/>
    <col min="12547" max="12548" width="14.28515625" style="2" customWidth="1"/>
    <col min="12549" max="12549" width="13.5703125" style="2" customWidth="1"/>
    <col min="12550" max="12550" width="15.7109375" style="2" customWidth="1"/>
    <col min="12551" max="12551" width="15.5703125" style="2" customWidth="1"/>
    <col min="12552" max="12801" width="9.140625" style="2"/>
    <col min="12802" max="12802" width="37.7109375" style="2" customWidth="1"/>
    <col min="12803" max="12804" width="14.28515625" style="2" customWidth="1"/>
    <col min="12805" max="12805" width="13.5703125" style="2" customWidth="1"/>
    <col min="12806" max="12806" width="15.7109375" style="2" customWidth="1"/>
    <col min="12807" max="12807" width="15.5703125" style="2" customWidth="1"/>
    <col min="12808" max="13057" width="9.140625" style="2"/>
    <col min="13058" max="13058" width="37.7109375" style="2" customWidth="1"/>
    <col min="13059" max="13060" width="14.28515625" style="2" customWidth="1"/>
    <col min="13061" max="13061" width="13.5703125" style="2" customWidth="1"/>
    <col min="13062" max="13062" width="15.7109375" style="2" customWidth="1"/>
    <col min="13063" max="13063" width="15.5703125" style="2" customWidth="1"/>
    <col min="13064" max="13313" width="9.140625" style="2"/>
    <col min="13314" max="13314" width="37.7109375" style="2" customWidth="1"/>
    <col min="13315" max="13316" width="14.28515625" style="2" customWidth="1"/>
    <col min="13317" max="13317" width="13.5703125" style="2" customWidth="1"/>
    <col min="13318" max="13318" width="15.7109375" style="2" customWidth="1"/>
    <col min="13319" max="13319" width="15.5703125" style="2" customWidth="1"/>
    <col min="13320" max="13569" width="9.140625" style="2"/>
    <col min="13570" max="13570" width="37.7109375" style="2" customWidth="1"/>
    <col min="13571" max="13572" width="14.28515625" style="2" customWidth="1"/>
    <col min="13573" max="13573" width="13.5703125" style="2" customWidth="1"/>
    <col min="13574" max="13574" width="15.7109375" style="2" customWidth="1"/>
    <col min="13575" max="13575" width="15.5703125" style="2" customWidth="1"/>
    <col min="13576" max="13825" width="9.140625" style="2"/>
    <col min="13826" max="13826" width="37.7109375" style="2" customWidth="1"/>
    <col min="13827" max="13828" width="14.28515625" style="2" customWidth="1"/>
    <col min="13829" max="13829" width="13.5703125" style="2" customWidth="1"/>
    <col min="13830" max="13830" width="15.7109375" style="2" customWidth="1"/>
    <col min="13831" max="13831" width="15.5703125" style="2" customWidth="1"/>
    <col min="13832" max="14081" width="9.140625" style="2"/>
    <col min="14082" max="14082" width="37.7109375" style="2" customWidth="1"/>
    <col min="14083" max="14084" width="14.28515625" style="2" customWidth="1"/>
    <col min="14085" max="14085" width="13.5703125" style="2" customWidth="1"/>
    <col min="14086" max="14086" width="15.7109375" style="2" customWidth="1"/>
    <col min="14087" max="14087" width="15.5703125" style="2" customWidth="1"/>
    <col min="14088" max="14337" width="9.140625" style="2"/>
    <col min="14338" max="14338" width="37.7109375" style="2" customWidth="1"/>
    <col min="14339" max="14340" width="14.28515625" style="2" customWidth="1"/>
    <col min="14341" max="14341" width="13.5703125" style="2" customWidth="1"/>
    <col min="14342" max="14342" width="15.7109375" style="2" customWidth="1"/>
    <col min="14343" max="14343" width="15.5703125" style="2" customWidth="1"/>
    <col min="14344" max="14593" width="9.140625" style="2"/>
    <col min="14594" max="14594" width="37.7109375" style="2" customWidth="1"/>
    <col min="14595" max="14596" width="14.28515625" style="2" customWidth="1"/>
    <col min="14597" max="14597" width="13.5703125" style="2" customWidth="1"/>
    <col min="14598" max="14598" width="15.7109375" style="2" customWidth="1"/>
    <col min="14599" max="14599" width="15.5703125" style="2" customWidth="1"/>
    <col min="14600" max="14849" width="9.140625" style="2"/>
    <col min="14850" max="14850" width="37.7109375" style="2" customWidth="1"/>
    <col min="14851" max="14852" width="14.28515625" style="2" customWidth="1"/>
    <col min="14853" max="14853" width="13.5703125" style="2" customWidth="1"/>
    <col min="14854" max="14854" width="15.7109375" style="2" customWidth="1"/>
    <col min="14855" max="14855" width="15.5703125" style="2" customWidth="1"/>
    <col min="14856" max="15105" width="9.140625" style="2"/>
    <col min="15106" max="15106" width="37.7109375" style="2" customWidth="1"/>
    <col min="15107" max="15108" width="14.28515625" style="2" customWidth="1"/>
    <col min="15109" max="15109" width="13.5703125" style="2" customWidth="1"/>
    <col min="15110" max="15110" width="15.7109375" style="2" customWidth="1"/>
    <col min="15111" max="15111" width="15.5703125" style="2" customWidth="1"/>
    <col min="15112" max="15361" width="9.140625" style="2"/>
    <col min="15362" max="15362" width="37.7109375" style="2" customWidth="1"/>
    <col min="15363" max="15364" width="14.28515625" style="2" customWidth="1"/>
    <col min="15365" max="15365" width="13.5703125" style="2" customWidth="1"/>
    <col min="15366" max="15366" width="15.7109375" style="2" customWidth="1"/>
    <col min="15367" max="15367" width="15.5703125" style="2" customWidth="1"/>
    <col min="15368" max="15617" width="9.140625" style="2"/>
    <col min="15618" max="15618" width="37.7109375" style="2" customWidth="1"/>
    <col min="15619" max="15620" width="14.28515625" style="2" customWidth="1"/>
    <col min="15621" max="15621" width="13.5703125" style="2" customWidth="1"/>
    <col min="15622" max="15622" width="15.7109375" style="2" customWidth="1"/>
    <col min="15623" max="15623" width="15.5703125" style="2" customWidth="1"/>
    <col min="15624" max="15873" width="9.140625" style="2"/>
    <col min="15874" max="15874" width="37.7109375" style="2" customWidth="1"/>
    <col min="15875" max="15876" width="14.28515625" style="2" customWidth="1"/>
    <col min="15877" max="15877" width="13.5703125" style="2" customWidth="1"/>
    <col min="15878" max="15878" width="15.7109375" style="2" customWidth="1"/>
    <col min="15879" max="15879" width="15.5703125" style="2" customWidth="1"/>
    <col min="15880" max="16129" width="9.140625" style="2"/>
    <col min="16130" max="16130" width="37.7109375" style="2" customWidth="1"/>
    <col min="16131" max="16132" width="14.28515625" style="2" customWidth="1"/>
    <col min="16133" max="16133" width="13.5703125" style="2" customWidth="1"/>
    <col min="16134" max="16134" width="15.7109375" style="2" customWidth="1"/>
    <col min="16135" max="16135" width="15.5703125" style="2" customWidth="1"/>
    <col min="16136" max="16384" width="9.140625" style="2"/>
  </cols>
  <sheetData>
    <row r="1" spans="1:18" ht="27" customHeight="1" x14ac:dyDescent="0.25"/>
    <row r="2" spans="1:18" ht="45.75" customHeight="1" x14ac:dyDescent="0.35">
      <c r="A2" s="1" t="s">
        <v>86</v>
      </c>
      <c r="B2" s="34"/>
      <c r="D2" s="5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24" customHeight="1" x14ac:dyDescent="0.25">
      <c r="A3" s="51" t="s">
        <v>0</v>
      </c>
      <c r="B3" s="112">
        <v>45439</v>
      </c>
      <c r="C3" s="49" t="s">
        <v>1</v>
      </c>
      <c r="D3" s="49" t="s">
        <v>2</v>
      </c>
      <c r="E3" s="49" t="s">
        <v>3</v>
      </c>
      <c r="F3" s="49" t="s">
        <v>4</v>
      </c>
      <c r="G3" s="49" t="s">
        <v>5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x14ac:dyDescent="0.25">
      <c r="A4" s="32" t="s">
        <v>20</v>
      </c>
      <c r="B4" s="53" t="s">
        <v>40</v>
      </c>
      <c r="C4" s="72">
        <v>350</v>
      </c>
      <c r="D4" s="72">
        <v>511</v>
      </c>
      <c r="E4" s="72">
        <v>56.7</v>
      </c>
      <c r="F4" s="72">
        <v>21.07</v>
      </c>
      <c r="G4" s="72">
        <v>18.13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x14ac:dyDescent="0.25">
      <c r="A5" s="31"/>
      <c r="B5" s="53" t="s">
        <v>37</v>
      </c>
      <c r="C5" s="72">
        <v>15</v>
      </c>
      <c r="D5" s="72">
        <v>111.6</v>
      </c>
      <c r="E5" s="72">
        <v>0.09</v>
      </c>
      <c r="F5" s="72">
        <v>12.3</v>
      </c>
      <c r="G5" s="72">
        <v>0.09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x14ac:dyDescent="0.25">
      <c r="A6" s="31"/>
      <c r="B6" s="53" t="s">
        <v>17</v>
      </c>
      <c r="C6" s="72">
        <v>60</v>
      </c>
      <c r="D6" s="72">
        <v>100.8</v>
      </c>
      <c r="E6" s="72">
        <v>24.54</v>
      </c>
      <c r="F6" s="72">
        <v>0</v>
      </c>
      <c r="G6" s="72">
        <v>0.18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x14ac:dyDescent="0.25">
      <c r="A7" s="31"/>
      <c r="B7" s="53" t="s">
        <v>41</v>
      </c>
      <c r="C7" s="72">
        <v>60</v>
      </c>
      <c r="D7" s="72">
        <v>153.6</v>
      </c>
      <c r="E7" s="72">
        <v>29.1</v>
      </c>
      <c r="F7" s="72">
        <v>1.68</v>
      </c>
      <c r="G7" s="72">
        <v>4.74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x14ac:dyDescent="0.25">
      <c r="A8" s="31"/>
      <c r="B8" s="53" t="s">
        <v>24</v>
      </c>
      <c r="C8" s="72">
        <v>15</v>
      </c>
      <c r="D8" s="72">
        <v>32.4</v>
      </c>
      <c r="E8" s="72">
        <v>0</v>
      </c>
      <c r="F8" s="72">
        <v>2.6549999999999998</v>
      </c>
      <c r="G8" s="72">
        <v>3.15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x14ac:dyDescent="0.25">
      <c r="A9" s="31"/>
      <c r="B9" s="53" t="s">
        <v>26</v>
      </c>
      <c r="C9" s="72">
        <v>15</v>
      </c>
      <c r="D9" s="72">
        <v>1.47</v>
      </c>
      <c r="E9" s="72">
        <v>0.21</v>
      </c>
      <c r="F9" s="72">
        <v>0</v>
      </c>
      <c r="G9" s="72">
        <v>0.105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8" x14ac:dyDescent="0.25">
      <c r="A10" s="31"/>
      <c r="B10" s="53" t="s">
        <v>42</v>
      </c>
      <c r="C10" s="72">
        <v>250</v>
      </c>
      <c r="D10" s="72">
        <v>144.5</v>
      </c>
      <c r="E10" s="72">
        <v>13.25</v>
      </c>
      <c r="F10" s="72">
        <v>6.5</v>
      </c>
      <c r="G10" s="72">
        <v>8.25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18" x14ac:dyDescent="0.25">
      <c r="A11" s="31"/>
      <c r="B11" s="53" t="s">
        <v>27</v>
      </c>
      <c r="C11" s="72">
        <v>250</v>
      </c>
      <c r="D11" s="72">
        <v>4.6500000000000004</v>
      </c>
      <c r="E11" s="72">
        <v>0</v>
      </c>
      <c r="F11" s="72">
        <v>0.05</v>
      </c>
      <c r="G11" s="72">
        <v>0.3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18" x14ac:dyDescent="0.25">
      <c r="A12" s="102"/>
      <c r="B12" s="103" t="s">
        <v>28</v>
      </c>
      <c r="C12" s="104">
        <v>250</v>
      </c>
      <c r="D12" s="104">
        <v>1</v>
      </c>
      <c r="E12" s="104">
        <v>0</v>
      </c>
      <c r="F12" s="104">
        <v>0</v>
      </c>
      <c r="G12" s="104">
        <v>0.25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18" ht="17.25" customHeight="1" x14ac:dyDescent="0.25">
      <c r="A13" s="29" t="s">
        <v>6</v>
      </c>
      <c r="B13" s="95" t="s">
        <v>55</v>
      </c>
      <c r="C13" s="96">
        <v>350</v>
      </c>
      <c r="D13" s="96">
        <v>315</v>
      </c>
      <c r="E13" s="96">
        <v>14.882</v>
      </c>
      <c r="F13" s="96">
        <v>17.611999999999998</v>
      </c>
      <c r="G13" s="96">
        <v>23.492000000000001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18" ht="17.25" customHeight="1" x14ac:dyDescent="0.25">
      <c r="A14" s="29"/>
      <c r="B14" s="95" t="s">
        <v>47</v>
      </c>
      <c r="C14" s="96">
        <v>30</v>
      </c>
      <c r="D14" s="96">
        <v>66.599999999999994</v>
      </c>
      <c r="E14" s="96">
        <v>1.1399999999999999</v>
      </c>
      <c r="F14" s="96">
        <v>6.45</v>
      </c>
      <c r="G14" s="96">
        <v>0.99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spans="1:18" x14ac:dyDescent="0.25">
      <c r="A15" s="69"/>
      <c r="B15" s="69" t="s">
        <v>56</v>
      </c>
      <c r="C15" s="74">
        <v>200</v>
      </c>
      <c r="D15" s="74">
        <v>180.38</v>
      </c>
      <c r="E15" s="74">
        <v>29.715</v>
      </c>
      <c r="F15" s="74">
        <v>5.5913000000000004</v>
      </c>
      <c r="G15" s="74">
        <v>18.242000000000001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1:18" x14ac:dyDescent="0.25">
      <c r="A16" s="69"/>
      <c r="B16" s="39" t="s">
        <v>53</v>
      </c>
      <c r="C16" s="36">
        <v>200</v>
      </c>
      <c r="D16" s="36">
        <v>324</v>
      </c>
      <c r="E16" s="36">
        <v>64.599999999999994</v>
      </c>
      <c r="F16" s="36">
        <v>2.54</v>
      </c>
      <c r="G16" s="36">
        <v>8.52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1:18" x14ac:dyDescent="0.25">
      <c r="A17" s="14"/>
      <c r="B17" s="14" t="s">
        <v>81</v>
      </c>
      <c r="C17" s="28">
        <v>100</v>
      </c>
      <c r="D17" s="28">
        <v>26.4</v>
      </c>
      <c r="E17" s="28">
        <v>3.97</v>
      </c>
      <c r="F17" s="28">
        <v>0.3</v>
      </c>
      <c r="G17" s="28">
        <v>1.45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1:18" x14ac:dyDescent="0.25">
      <c r="A18" s="11"/>
      <c r="B18" s="11" t="s">
        <v>62</v>
      </c>
      <c r="C18" s="12">
        <v>100</v>
      </c>
      <c r="D18" s="12">
        <v>73.900000000000006</v>
      </c>
      <c r="E18" s="12">
        <v>9.6199999999999992</v>
      </c>
      <c r="F18" s="12">
        <v>1.94</v>
      </c>
      <c r="G18" s="12">
        <v>2.66</v>
      </c>
    </row>
    <row r="19" spans="1:18" x14ac:dyDescent="0.25">
      <c r="A19" s="11"/>
      <c r="B19" s="11" t="s">
        <v>7</v>
      </c>
      <c r="C19" s="12">
        <v>15</v>
      </c>
      <c r="D19" s="12">
        <v>105.75</v>
      </c>
      <c r="E19" s="12">
        <v>0.09</v>
      </c>
      <c r="F19" s="12">
        <v>11.7</v>
      </c>
      <c r="G19" s="12">
        <v>0.03</v>
      </c>
    </row>
    <row r="20" spans="1:18" x14ac:dyDescent="0.25">
      <c r="A20" s="11"/>
      <c r="B20" s="11" t="s">
        <v>8</v>
      </c>
      <c r="C20" s="12">
        <v>15</v>
      </c>
      <c r="D20" s="12">
        <v>91.65</v>
      </c>
      <c r="E20" s="12">
        <v>2.13</v>
      </c>
      <c r="F20" s="12">
        <v>8.0399999999999991</v>
      </c>
      <c r="G20" s="12">
        <v>3.63</v>
      </c>
    </row>
    <row r="21" spans="1:18" x14ac:dyDescent="0.25">
      <c r="A21" s="11"/>
      <c r="B21" s="26" t="s">
        <v>25</v>
      </c>
      <c r="C21" s="100">
        <v>250</v>
      </c>
      <c r="D21" s="27">
        <v>7.35</v>
      </c>
      <c r="E21" s="27">
        <v>1.8174999999999999</v>
      </c>
      <c r="F21" s="27">
        <v>0</v>
      </c>
      <c r="G21" s="27">
        <v>2.2499999999999999E-2</v>
      </c>
    </row>
    <row r="22" spans="1:18" x14ac:dyDescent="0.25">
      <c r="A22" s="106"/>
      <c r="B22" s="69" t="s">
        <v>16</v>
      </c>
      <c r="C22" s="74">
        <v>60</v>
      </c>
      <c r="D22" s="74">
        <v>138</v>
      </c>
      <c r="E22" s="74">
        <v>29.52</v>
      </c>
      <c r="F22" s="74">
        <v>0.996</v>
      </c>
      <c r="G22" s="74">
        <v>4.7279999999999998</v>
      </c>
      <c r="I22" s="6"/>
    </row>
    <row r="23" spans="1:18" ht="16.5" thickBot="1" x14ac:dyDescent="0.3">
      <c r="A23" s="105"/>
      <c r="B23" s="79" t="s">
        <v>15</v>
      </c>
      <c r="C23" s="80">
        <v>150</v>
      </c>
      <c r="D23" s="81">
        <v>72.45</v>
      </c>
      <c r="E23" s="81">
        <v>16.350000000000001</v>
      </c>
      <c r="F23" s="81">
        <v>0</v>
      </c>
      <c r="G23" s="81">
        <v>0</v>
      </c>
      <c r="I23" s="6"/>
    </row>
    <row r="24" spans="1:18" ht="16.5" thickTop="1" x14ac:dyDescent="0.25">
      <c r="A24" s="14" t="s">
        <v>18</v>
      </c>
      <c r="B24" s="58" t="s">
        <v>57</v>
      </c>
      <c r="C24" s="28">
        <v>350</v>
      </c>
      <c r="D24" s="28">
        <v>338.1</v>
      </c>
      <c r="E24" s="28">
        <v>32.340000000000003</v>
      </c>
      <c r="F24" s="28">
        <v>12.074999999999999</v>
      </c>
      <c r="G24" s="28">
        <v>23.8</v>
      </c>
      <c r="I24" s="6"/>
    </row>
    <row r="25" spans="1:18" x14ac:dyDescent="0.25">
      <c r="A25" s="11"/>
      <c r="B25" s="18" t="s">
        <v>58</v>
      </c>
      <c r="C25" s="12">
        <v>100</v>
      </c>
      <c r="D25" s="12">
        <v>126</v>
      </c>
      <c r="E25" s="12">
        <v>14.7</v>
      </c>
      <c r="F25" s="12">
        <v>6.93</v>
      </c>
      <c r="G25" s="12">
        <v>2.46</v>
      </c>
      <c r="I25" s="6"/>
    </row>
    <row r="26" spans="1:18" x14ac:dyDescent="0.25">
      <c r="A26" s="11"/>
      <c r="B26" s="18" t="s">
        <v>19</v>
      </c>
      <c r="C26" s="12">
        <v>150</v>
      </c>
      <c r="D26" s="12">
        <v>111.6</v>
      </c>
      <c r="E26" s="12">
        <v>11.02</v>
      </c>
      <c r="F26" s="12">
        <v>6.28</v>
      </c>
      <c r="G26" s="12">
        <v>1.32</v>
      </c>
      <c r="I26" s="6"/>
    </row>
    <row r="27" spans="1:18" x14ac:dyDescent="0.25">
      <c r="A27" s="11"/>
      <c r="B27" s="85" t="s">
        <v>59</v>
      </c>
      <c r="C27" s="86">
        <v>200</v>
      </c>
      <c r="D27" s="57">
        <v>236</v>
      </c>
      <c r="E27" s="57">
        <v>36</v>
      </c>
      <c r="F27" s="57">
        <v>5.48</v>
      </c>
      <c r="G27" s="57">
        <v>9.44</v>
      </c>
      <c r="I27" s="6"/>
    </row>
    <row r="28" spans="1:18" x14ac:dyDescent="0.25">
      <c r="A28" s="11"/>
      <c r="B28" s="11" t="s">
        <v>35</v>
      </c>
      <c r="C28" s="12">
        <v>60</v>
      </c>
      <c r="D28" s="12">
        <v>169.8</v>
      </c>
      <c r="E28" s="12">
        <v>39.6</v>
      </c>
      <c r="F28" s="12">
        <v>1.26</v>
      </c>
      <c r="G28" s="12">
        <v>4.2</v>
      </c>
    </row>
    <row r="29" spans="1:18" x14ac:dyDescent="0.25">
      <c r="A29" s="19"/>
      <c r="B29" s="20" t="s">
        <v>9</v>
      </c>
      <c r="C29" s="21"/>
      <c r="D29" s="22">
        <f>SUM(D4:D28)-(D13-D14)</f>
        <v>3195.6</v>
      </c>
      <c r="E29" s="22">
        <f>SUM(E4:E28)-E13</f>
        <v>416.50249999999994</v>
      </c>
      <c r="F29" s="22">
        <f>SUM(F4:F28)-F13</f>
        <v>113.8373</v>
      </c>
      <c r="G29" s="22">
        <f>SUM(G4:G28)-G13</f>
        <v>116.68749999999996</v>
      </c>
    </row>
    <row r="30" spans="1:18" ht="24" customHeight="1" x14ac:dyDescent="0.25">
      <c r="A30" s="51" t="s">
        <v>10</v>
      </c>
      <c r="B30" s="112">
        <v>45440</v>
      </c>
      <c r="C30" s="49" t="s">
        <v>1</v>
      </c>
      <c r="D30" s="49" t="s">
        <v>2</v>
      </c>
      <c r="E30" s="49" t="s">
        <v>3</v>
      </c>
      <c r="F30" s="49" t="s">
        <v>4</v>
      </c>
      <c r="G30" s="49" t="s">
        <v>5</v>
      </c>
    </row>
    <row r="31" spans="1:18" x14ac:dyDescent="0.25">
      <c r="A31" s="32" t="s">
        <v>20</v>
      </c>
      <c r="B31" s="42" t="s">
        <v>44</v>
      </c>
      <c r="C31" s="55">
        <v>350</v>
      </c>
      <c r="D31" s="55">
        <v>322.5</v>
      </c>
      <c r="E31" s="55">
        <v>53.75</v>
      </c>
      <c r="F31" s="55">
        <v>5.85</v>
      </c>
      <c r="G31" s="55">
        <v>12.725</v>
      </c>
    </row>
    <row r="32" spans="1:18" x14ac:dyDescent="0.25">
      <c r="A32" s="31"/>
      <c r="B32" s="53" t="s">
        <v>37</v>
      </c>
      <c r="C32" s="72">
        <v>15</v>
      </c>
      <c r="D32" s="72">
        <v>111.6</v>
      </c>
      <c r="E32" s="72">
        <v>0.09</v>
      </c>
      <c r="F32" s="72">
        <v>12.3</v>
      </c>
      <c r="G32" s="72">
        <v>0.09</v>
      </c>
    </row>
    <row r="33" spans="1:15" x14ac:dyDescent="0.25">
      <c r="A33" s="31"/>
      <c r="B33" s="53" t="s">
        <v>17</v>
      </c>
      <c r="C33" s="72">
        <v>60</v>
      </c>
      <c r="D33" s="72">
        <v>100.8</v>
      </c>
      <c r="E33" s="72">
        <v>24.54</v>
      </c>
      <c r="F33" s="72">
        <v>0</v>
      </c>
      <c r="G33" s="72">
        <v>0.18</v>
      </c>
    </row>
    <row r="34" spans="1:15" x14ac:dyDescent="0.25">
      <c r="A34" s="31"/>
      <c r="B34" s="53" t="s">
        <v>38</v>
      </c>
      <c r="C34" s="72">
        <v>60</v>
      </c>
      <c r="D34" s="72">
        <v>238.8</v>
      </c>
      <c r="E34" s="72">
        <v>42.66</v>
      </c>
      <c r="F34" s="72">
        <v>3.54</v>
      </c>
      <c r="G34" s="72">
        <v>5.88</v>
      </c>
    </row>
    <row r="35" spans="1:15" x14ac:dyDescent="0.25">
      <c r="A35" s="31"/>
      <c r="B35" s="53" t="s">
        <v>43</v>
      </c>
      <c r="C35" s="72">
        <v>200</v>
      </c>
      <c r="D35" s="72">
        <v>162</v>
      </c>
      <c r="E35" s="72">
        <v>9.6</v>
      </c>
      <c r="F35" s="72">
        <v>10</v>
      </c>
      <c r="G35" s="72">
        <v>8.4</v>
      </c>
      <c r="J35" s="13"/>
      <c r="K35" s="6"/>
      <c r="L35" s="6"/>
      <c r="M35" s="6"/>
      <c r="N35" s="6"/>
      <c r="O35" s="6"/>
    </row>
    <row r="36" spans="1:15" x14ac:dyDescent="0.25">
      <c r="A36" s="31"/>
      <c r="B36" s="53" t="s">
        <v>42</v>
      </c>
      <c r="C36" s="72">
        <v>250</v>
      </c>
      <c r="D36" s="72">
        <v>144.5</v>
      </c>
      <c r="E36" s="72">
        <v>13.25</v>
      </c>
      <c r="F36" s="72">
        <v>6.5</v>
      </c>
      <c r="G36" s="72">
        <v>8.25</v>
      </c>
    </row>
    <row r="37" spans="1:15" x14ac:dyDescent="0.25">
      <c r="A37" s="31"/>
      <c r="B37" s="53" t="s">
        <v>27</v>
      </c>
      <c r="C37" s="72">
        <v>250</v>
      </c>
      <c r="D37" s="72">
        <v>4.6500000000000004</v>
      </c>
      <c r="E37" s="72">
        <v>0</v>
      </c>
      <c r="F37" s="72">
        <v>0.05</v>
      </c>
      <c r="G37" s="72">
        <v>0.3</v>
      </c>
    </row>
    <row r="38" spans="1:15" ht="16.5" thickBot="1" x14ac:dyDescent="0.3">
      <c r="A38" s="75"/>
      <c r="B38" s="60" t="s">
        <v>28</v>
      </c>
      <c r="C38" s="76">
        <v>250</v>
      </c>
      <c r="D38" s="76">
        <v>1</v>
      </c>
      <c r="E38" s="76">
        <v>0</v>
      </c>
      <c r="F38" s="76">
        <v>0</v>
      </c>
      <c r="G38" s="76">
        <v>0.25</v>
      </c>
    </row>
    <row r="39" spans="1:15" ht="16.5" thickTop="1" x14ac:dyDescent="0.25">
      <c r="A39" s="52" t="s">
        <v>6</v>
      </c>
      <c r="B39" s="87" t="s">
        <v>68</v>
      </c>
      <c r="C39" s="88">
        <v>350</v>
      </c>
      <c r="D39" s="88">
        <v>374.5</v>
      </c>
      <c r="E39" s="88">
        <v>15.715</v>
      </c>
      <c r="F39" s="88">
        <v>26.704999999999998</v>
      </c>
      <c r="G39" s="88">
        <v>15.75</v>
      </c>
    </row>
    <row r="40" spans="1:15" x14ac:dyDescent="0.25">
      <c r="A40" s="11"/>
      <c r="B40" s="48" t="s">
        <v>60</v>
      </c>
      <c r="C40" s="89">
        <v>200</v>
      </c>
      <c r="D40" s="90">
        <v>286</v>
      </c>
      <c r="E40" s="90">
        <v>11.6</v>
      </c>
      <c r="F40" s="90">
        <v>14.4</v>
      </c>
      <c r="G40" s="90">
        <v>27</v>
      </c>
    </row>
    <row r="41" spans="1:15" x14ac:dyDescent="0.25">
      <c r="A41" s="11"/>
      <c r="B41" s="43" t="s">
        <v>39</v>
      </c>
      <c r="C41" s="44">
        <v>200</v>
      </c>
      <c r="D41" s="78">
        <v>360</v>
      </c>
      <c r="E41" s="78">
        <v>68.599999999999994</v>
      </c>
      <c r="F41" s="78">
        <v>2.82</v>
      </c>
      <c r="G41" s="78">
        <v>11.9</v>
      </c>
    </row>
    <row r="42" spans="1:15" x14ac:dyDescent="0.25">
      <c r="A42" s="77"/>
      <c r="B42" s="35" t="s">
        <v>61</v>
      </c>
      <c r="C42" s="68">
        <v>100</v>
      </c>
      <c r="D42" s="41">
        <v>55</v>
      </c>
      <c r="E42" s="41">
        <v>7.04</v>
      </c>
      <c r="F42" s="41">
        <v>2.06</v>
      </c>
      <c r="G42" s="41">
        <v>0.81799999999999995</v>
      </c>
    </row>
    <row r="43" spans="1:15" x14ac:dyDescent="0.25">
      <c r="A43" s="77"/>
      <c r="B43" s="35" t="s">
        <v>63</v>
      </c>
      <c r="C43" s="68">
        <v>100</v>
      </c>
      <c r="D43" s="41">
        <v>48.9</v>
      </c>
      <c r="E43" s="41">
        <v>3.7</v>
      </c>
      <c r="F43" s="41">
        <v>1.7</v>
      </c>
      <c r="G43" s="41">
        <v>3.38</v>
      </c>
    </row>
    <row r="44" spans="1:15" x14ac:dyDescent="0.25">
      <c r="A44" s="11"/>
      <c r="B44" s="11" t="s">
        <v>7</v>
      </c>
      <c r="C44" s="12">
        <v>15</v>
      </c>
      <c r="D44" s="12">
        <v>105.75</v>
      </c>
      <c r="E44" s="12">
        <v>0.09</v>
      </c>
      <c r="F44" s="12">
        <v>11.7</v>
      </c>
      <c r="G44" s="12">
        <v>0.03</v>
      </c>
    </row>
    <row r="45" spans="1:15" x14ac:dyDescent="0.25">
      <c r="A45" s="26"/>
      <c r="B45" s="11" t="s">
        <v>8</v>
      </c>
      <c r="C45" s="12">
        <v>15</v>
      </c>
      <c r="D45" s="12">
        <v>91.65</v>
      </c>
      <c r="E45" s="12">
        <v>2.13</v>
      </c>
      <c r="F45" s="12">
        <v>8.0399999999999991</v>
      </c>
      <c r="G45" s="12">
        <v>3.63</v>
      </c>
    </row>
    <row r="46" spans="1:15" x14ac:dyDescent="0.25">
      <c r="A46" s="26"/>
      <c r="B46" s="26" t="s">
        <v>25</v>
      </c>
      <c r="C46" s="100">
        <v>250</v>
      </c>
      <c r="D46" s="27">
        <v>7.35</v>
      </c>
      <c r="E46" s="27">
        <v>1.8174999999999999</v>
      </c>
      <c r="F46" s="27">
        <v>0</v>
      </c>
      <c r="G46" s="27">
        <v>2.2499999999999999E-2</v>
      </c>
    </row>
    <row r="47" spans="1:15" x14ac:dyDescent="0.25">
      <c r="A47" s="106"/>
      <c r="B47" s="69" t="s">
        <v>16</v>
      </c>
      <c r="C47" s="74">
        <v>60</v>
      </c>
      <c r="D47" s="74">
        <v>138</v>
      </c>
      <c r="E47" s="74">
        <v>29.52</v>
      </c>
      <c r="F47" s="74">
        <v>0.996</v>
      </c>
      <c r="G47" s="74">
        <v>4.7279999999999998</v>
      </c>
    </row>
    <row r="48" spans="1:15" ht="16.5" thickBot="1" x14ac:dyDescent="0.3">
      <c r="A48" s="107"/>
      <c r="B48" s="108" t="s">
        <v>52</v>
      </c>
      <c r="C48" s="109">
        <v>40</v>
      </c>
      <c r="D48" s="109">
        <v>168.8</v>
      </c>
      <c r="E48" s="109">
        <v>28.8</v>
      </c>
      <c r="F48" s="109">
        <v>5.2</v>
      </c>
      <c r="G48" s="109">
        <v>1.48</v>
      </c>
    </row>
    <row r="49" spans="1:7" ht="16.5" thickTop="1" x14ac:dyDescent="0.25">
      <c r="A49" s="14" t="s">
        <v>18</v>
      </c>
      <c r="B49" s="14" t="s">
        <v>85</v>
      </c>
      <c r="C49" s="28">
        <v>150</v>
      </c>
      <c r="D49" s="28">
        <v>367.5</v>
      </c>
      <c r="E49" s="28">
        <v>47.85</v>
      </c>
      <c r="F49" s="28">
        <v>10.095000000000001</v>
      </c>
      <c r="G49" s="28">
        <v>19.05</v>
      </c>
    </row>
    <row r="50" spans="1:7" x14ac:dyDescent="0.25">
      <c r="A50" s="14"/>
      <c r="B50" s="11" t="s">
        <v>22</v>
      </c>
      <c r="C50" s="12">
        <v>200</v>
      </c>
      <c r="D50" s="12">
        <v>148</v>
      </c>
      <c r="E50" s="12">
        <v>31.6</v>
      </c>
      <c r="F50" s="12">
        <v>0.20399999999999999</v>
      </c>
      <c r="G50" s="12">
        <v>3.88</v>
      </c>
    </row>
    <row r="51" spans="1:7" x14ac:dyDescent="0.25">
      <c r="A51" s="11"/>
      <c r="B51" s="11" t="s">
        <v>80</v>
      </c>
      <c r="C51" s="12">
        <v>100</v>
      </c>
      <c r="D51" s="12">
        <v>156</v>
      </c>
      <c r="E51" s="12">
        <v>7.37</v>
      </c>
      <c r="F51" s="12">
        <v>12.9</v>
      </c>
      <c r="G51" s="12">
        <v>1.7</v>
      </c>
    </row>
    <row r="52" spans="1:7" x14ac:dyDescent="0.25">
      <c r="A52" s="11"/>
      <c r="B52" s="18" t="s">
        <v>19</v>
      </c>
      <c r="C52" s="12">
        <v>150</v>
      </c>
      <c r="D52" s="12">
        <v>111.6</v>
      </c>
      <c r="E52" s="12">
        <v>11.02</v>
      </c>
      <c r="F52" s="12">
        <v>6.28</v>
      </c>
      <c r="G52" s="12">
        <v>1.32</v>
      </c>
    </row>
    <row r="53" spans="1:7" x14ac:dyDescent="0.25">
      <c r="A53" s="11"/>
      <c r="B53" s="53" t="s">
        <v>42</v>
      </c>
      <c r="C53" s="72">
        <v>250</v>
      </c>
      <c r="D53" s="72">
        <v>144.5</v>
      </c>
      <c r="E53" s="72">
        <v>13.25</v>
      </c>
      <c r="F53" s="72">
        <v>6.5</v>
      </c>
      <c r="G53" s="72">
        <v>8.25</v>
      </c>
    </row>
    <row r="54" spans="1:7" x14ac:dyDescent="0.25">
      <c r="A54" s="11"/>
      <c r="B54" s="11" t="s">
        <v>35</v>
      </c>
      <c r="C54" s="12">
        <v>60</v>
      </c>
      <c r="D54" s="12">
        <v>169.8</v>
      </c>
      <c r="E54" s="12">
        <v>39.6</v>
      </c>
      <c r="F54" s="12">
        <v>1.26</v>
      </c>
      <c r="G54" s="12">
        <v>4.2</v>
      </c>
    </row>
    <row r="55" spans="1:7" x14ac:dyDescent="0.25">
      <c r="A55" s="19"/>
      <c r="B55" s="20" t="s">
        <v>9</v>
      </c>
      <c r="C55" s="21"/>
      <c r="D55" s="22">
        <f>SUM(D31:D54)-D39</f>
        <v>3444.7000000000007</v>
      </c>
      <c r="E55" s="22">
        <f>SUM(E31:E54)-E39</f>
        <v>447.87750000000005</v>
      </c>
      <c r="F55" s="22">
        <f>SUM(F31:F54)-F39</f>
        <v>122.39499999999997</v>
      </c>
      <c r="G55" s="22">
        <f>SUM(G31:G54)-G39</f>
        <v>127.46349999999995</v>
      </c>
    </row>
    <row r="56" spans="1:7" ht="31.5" x14ac:dyDescent="0.25">
      <c r="A56" s="15" t="s">
        <v>11</v>
      </c>
      <c r="B56" s="112">
        <v>45441</v>
      </c>
      <c r="C56" s="16" t="s">
        <v>1</v>
      </c>
      <c r="D56" s="16" t="s">
        <v>2</v>
      </c>
      <c r="E56" s="16" t="s">
        <v>3</v>
      </c>
      <c r="F56" s="16" t="s">
        <v>4</v>
      </c>
      <c r="G56" s="16" t="s">
        <v>5</v>
      </c>
    </row>
    <row r="57" spans="1:7" x14ac:dyDescent="0.25">
      <c r="A57" s="17" t="s">
        <v>20</v>
      </c>
      <c r="B57" s="53" t="s">
        <v>46</v>
      </c>
      <c r="C57" s="54">
        <v>350</v>
      </c>
      <c r="D57" s="54">
        <v>448</v>
      </c>
      <c r="E57" s="54">
        <v>46.55</v>
      </c>
      <c r="F57" s="54">
        <v>22.82</v>
      </c>
      <c r="G57" s="54">
        <v>13.65</v>
      </c>
    </row>
    <row r="58" spans="1:7" x14ac:dyDescent="0.25">
      <c r="A58" s="17"/>
      <c r="B58" s="53" t="s">
        <v>37</v>
      </c>
      <c r="C58" s="72">
        <v>15</v>
      </c>
      <c r="D58" s="72">
        <v>111.6</v>
      </c>
      <c r="E58" s="72">
        <v>0.09</v>
      </c>
      <c r="F58" s="72">
        <v>12.3</v>
      </c>
      <c r="G58" s="72">
        <v>0.09</v>
      </c>
    </row>
    <row r="59" spans="1:7" ht="15" customHeight="1" x14ac:dyDescent="0.25">
      <c r="A59" s="17"/>
      <c r="B59" s="53" t="s">
        <v>17</v>
      </c>
      <c r="C59" s="72">
        <v>60</v>
      </c>
      <c r="D59" s="72">
        <v>100.8</v>
      </c>
      <c r="E59" s="72">
        <v>24.54</v>
      </c>
      <c r="F59" s="72">
        <v>0</v>
      </c>
      <c r="G59" s="72">
        <v>0.18</v>
      </c>
    </row>
    <row r="60" spans="1:7" x14ac:dyDescent="0.25">
      <c r="A60" s="17"/>
      <c r="B60" s="53" t="s">
        <v>35</v>
      </c>
      <c r="C60" s="72">
        <v>60</v>
      </c>
      <c r="D60" s="72">
        <v>141.6</v>
      </c>
      <c r="E60" s="72">
        <v>27.9</v>
      </c>
      <c r="F60" s="72">
        <v>0.72</v>
      </c>
      <c r="G60" s="72">
        <v>3.84</v>
      </c>
    </row>
    <row r="61" spans="1:7" x14ac:dyDescent="0.25">
      <c r="A61" s="17"/>
      <c r="B61" s="53" t="s">
        <v>29</v>
      </c>
      <c r="C61" s="72">
        <v>50</v>
      </c>
      <c r="D61" s="72">
        <v>72</v>
      </c>
      <c r="E61" s="72">
        <v>0.15</v>
      </c>
      <c r="F61" s="72">
        <v>5.12</v>
      </c>
      <c r="G61" s="72">
        <v>6.25</v>
      </c>
    </row>
    <row r="62" spans="1:7" x14ac:dyDescent="0.25">
      <c r="A62" s="51"/>
      <c r="B62" s="53" t="s">
        <v>30</v>
      </c>
      <c r="C62" s="72">
        <v>15</v>
      </c>
      <c r="D62" s="72">
        <v>3.2850000000000001</v>
      </c>
      <c r="E62" s="72">
        <v>0.52500000000000002</v>
      </c>
      <c r="F62" s="72">
        <v>4.4999999999999998E-2</v>
      </c>
      <c r="G62" s="72">
        <v>0.09</v>
      </c>
    </row>
    <row r="63" spans="1:7" x14ac:dyDescent="0.25">
      <c r="A63" s="51"/>
      <c r="B63" s="53" t="s">
        <v>42</v>
      </c>
      <c r="C63" s="72">
        <v>250</v>
      </c>
      <c r="D63" s="72">
        <v>144.5</v>
      </c>
      <c r="E63" s="72">
        <v>13.25</v>
      </c>
      <c r="F63" s="72">
        <v>6.5</v>
      </c>
      <c r="G63" s="72">
        <v>8.25</v>
      </c>
    </row>
    <row r="64" spans="1:7" x14ac:dyDescent="0.25">
      <c r="A64" s="51"/>
      <c r="B64" s="53" t="s">
        <v>27</v>
      </c>
      <c r="C64" s="72">
        <v>250</v>
      </c>
      <c r="D64" s="72">
        <v>4.6500000000000004</v>
      </c>
      <c r="E64" s="72">
        <v>0</v>
      </c>
      <c r="F64" s="72">
        <v>0.05</v>
      </c>
      <c r="G64" s="72">
        <v>0.3</v>
      </c>
    </row>
    <row r="65" spans="1:18" ht="16.5" thickBot="1" x14ac:dyDescent="0.3">
      <c r="A65" s="59"/>
      <c r="B65" s="60" t="s">
        <v>28</v>
      </c>
      <c r="C65" s="76">
        <v>250</v>
      </c>
      <c r="D65" s="76">
        <v>1</v>
      </c>
      <c r="E65" s="76">
        <v>0</v>
      </c>
      <c r="F65" s="76">
        <v>0</v>
      </c>
      <c r="G65" s="76">
        <v>0.25</v>
      </c>
    </row>
    <row r="66" spans="1:18" ht="16.5" thickTop="1" x14ac:dyDescent="0.25">
      <c r="A66" s="52" t="s">
        <v>6</v>
      </c>
      <c r="B66" s="91" t="s">
        <v>65</v>
      </c>
      <c r="C66" s="92">
        <v>350</v>
      </c>
      <c r="D66" s="92">
        <v>353.5</v>
      </c>
      <c r="E66" s="92">
        <v>21.875</v>
      </c>
      <c r="F66" s="92">
        <v>22.995000000000001</v>
      </c>
      <c r="G66" s="92">
        <v>14</v>
      </c>
    </row>
    <row r="67" spans="1:18" x14ac:dyDescent="0.25">
      <c r="A67" s="11"/>
      <c r="B67" s="11" t="s">
        <v>64</v>
      </c>
      <c r="C67" s="12">
        <v>200</v>
      </c>
      <c r="D67" s="33">
        <v>234</v>
      </c>
      <c r="E67" s="33">
        <v>10.199999999999999</v>
      </c>
      <c r="F67" s="33">
        <v>16.760000000000002</v>
      </c>
      <c r="G67" s="33">
        <v>9.7799999999999994</v>
      </c>
    </row>
    <row r="68" spans="1:18" x14ac:dyDescent="0.25">
      <c r="A68" s="11"/>
      <c r="B68" s="11" t="s">
        <v>33</v>
      </c>
      <c r="C68" s="12">
        <v>200</v>
      </c>
      <c r="D68" s="33">
        <v>159.6</v>
      </c>
      <c r="E68" s="33">
        <v>30.2</v>
      </c>
      <c r="F68" s="33">
        <v>1</v>
      </c>
      <c r="G68" s="33">
        <v>5.96</v>
      </c>
    </row>
    <row r="69" spans="1:18" x14ac:dyDescent="0.25">
      <c r="A69" s="11"/>
      <c r="B69" s="11" t="s">
        <v>32</v>
      </c>
      <c r="C69" s="12">
        <v>100</v>
      </c>
      <c r="D69" s="33">
        <v>41.8</v>
      </c>
      <c r="E69" s="33">
        <v>7</v>
      </c>
      <c r="F69" s="33">
        <v>0.19700000000000001</v>
      </c>
      <c r="G69" s="33">
        <v>1.71</v>
      </c>
    </row>
    <row r="70" spans="1:18" x14ac:dyDescent="0.25">
      <c r="A70" s="11"/>
      <c r="B70" s="11" t="s">
        <v>23</v>
      </c>
      <c r="C70" s="12">
        <v>100</v>
      </c>
      <c r="D70" s="12">
        <v>51.3</v>
      </c>
      <c r="E70" s="12">
        <v>4.1399999999999997</v>
      </c>
      <c r="F70" s="12">
        <v>3.19</v>
      </c>
      <c r="G70" s="12">
        <v>0.878</v>
      </c>
    </row>
    <row r="71" spans="1:18" x14ac:dyDescent="0.25">
      <c r="A71" s="11"/>
      <c r="B71" s="11" t="s">
        <v>7</v>
      </c>
      <c r="C71" s="12">
        <v>15</v>
      </c>
      <c r="D71" s="12">
        <v>105.75</v>
      </c>
      <c r="E71" s="12">
        <v>0.09</v>
      </c>
      <c r="F71" s="12">
        <v>11.7</v>
      </c>
      <c r="G71" s="12">
        <v>0.03</v>
      </c>
      <c r="I71" s="8"/>
    </row>
    <row r="72" spans="1:18" x14ac:dyDescent="0.25">
      <c r="A72" s="11"/>
      <c r="B72" s="11" t="s">
        <v>8</v>
      </c>
      <c r="C72" s="12">
        <v>15</v>
      </c>
      <c r="D72" s="12">
        <v>91.65</v>
      </c>
      <c r="E72" s="12">
        <v>2.13</v>
      </c>
      <c r="F72" s="12">
        <v>8.0399999999999991</v>
      </c>
      <c r="G72" s="12">
        <v>3.63</v>
      </c>
      <c r="I72" s="8"/>
    </row>
    <row r="73" spans="1:18" x14ac:dyDescent="0.25">
      <c r="A73" s="69"/>
      <c r="B73" s="69" t="s">
        <v>25</v>
      </c>
      <c r="C73" s="82">
        <v>250</v>
      </c>
      <c r="D73" s="74">
        <v>7.35</v>
      </c>
      <c r="E73" s="74">
        <v>1.8174999999999999</v>
      </c>
      <c r="F73" s="74">
        <v>0</v>
      </c>
      <c r="G73" s="74">
        <v>2.2499999999999999E-2</v>
      </c>
      <c r="I73" s="8"/>
    </row>
    <row r="74" spans="1:18" x14ac:dyDescent="0.25">
      <c r="A74" s="69"/>
      <c r="B74" s="69" t="s">
        <v>16</v>
      </c>
      <c r="C74" s="74">
        <v>60</v>
      </c>
      <c r="D74" s="74">
        <v>138</v>
      </c>
      <c r="E74" s="74">
        <v>29.52</v>
      </c>
      <c r="F74" s="74">
        <v>0.996</v>
      </c>
      <c r="G74" s="74">
        <v>4.7279999999999998</v>
      </c>
      <c r="I74" s="8"/>
    </row>
    <row r="75" spans="1:18" ht="16.5" thickBot="1" x14ac:dyDescent="0.3">
      <c r="A75" s="79"/>
      <c r="B75" s="79" t="s">
        <v>66</v>
      </c>
      <c r="C75" s="80">
        <v>56</v>
      </c>
      <c r="D75" s="81">
        <v>163.52000000000001</v>
      </c>
      <c r="E75" s="81">
        <v>26.096</v>
      </c>
      <c r="F75" s="81">
        <v>4.6592000000000002</v>
      </c>
      <c r="G75" s="81">
        <v>3.6232000000000002</v>
      </c>
      <c r="I75" s="8"/>
    </row>
    <row r="76" spans="1:18" ht="16.5" thickTop="1" x14ac:dyDescent="0.25">
      <c r="A76" s="14" t="s">
        <v>18</v>
      </c>
      <c r="B76" s="14" t="s">
        <v>67</v>
      </c>
      <c r="C76" s="28">
        <v>200</v>
      </c>
      <c r="D76" s="28">
        <v>328</v>
      </c>
      <c r="E76" s="28">
        <v>34.6</v>
      </c>
      <c r="F76" s="28">
        <v>6.72</v>
      </c>
      <c r="G76" s="28">
        <v>29.8</v>
      </c>
      <c r="I76" s="8"/>
    </row>
    <row r="77" spans="1:18" x14ac:dyDescent="0.25">
      <c r="A77" s="11"/>
      <c r="B77" s="39" t="s">
        <v>79</v>
      </c>
      <c r="C77" s="36">
        <v>200</v>
      </c>
      <c r="D77" s="36">
        <v>242</v>
      </c>
      <c r="E77" s="36">
        <v>54.4</v>
      </c>
      <c r="F77" s="36">
        <v>1.44</v>
      </c>
      <c r="G77" s="36">
        <v>8.26</v>
      </c>
    </row>
    <row r="78" spans="1:18" x14ac:dyDescent="0.25">
      <c r="A78" s="11"/>
      <c r="B78" s="18" t="s">
        <v>19</v>
      </c>
      <c r="C78" s="12">
        <v>150</v>
      </c>
      <c r="D78" s="12">
        <v>111.6</v>
      </c>
      <c r="E78" s="12">
        <v>11.02</v>
      </c>
      <c r="F78" s="12">
        <v>6.28</v>
      </c>
      <c r="G78" s="12">
        <v>1.32</v>
      </c>
      <c r="M78" s="67"/>
      <c r="N78" s="73"/>
      <c r="O78" s="73"/>
      <c r="P78" s="73"/>
      <c r="Q78" s="73"/>
      <c r="R78" s="73"/>
    </row>
    <row r="79" spans="1:18" x14ac:dyDescent="0.25">
      <c r="A79" s="11"/>
      <c r="B79" s="18" t="s">
        <v>34</v>
      </c>
      <c r="C79" s="12">
        <v>200</v>
      </c>
      <c r="D79" s="12">
        <v>202</v>
      </c>
      <c r="E79" s="12">
        <v>33.6</v>
      </c>
      <c r="F79" s="12">
        <v>4.88</v>
      </c>
      <c r="G79" s="12">
        <v>4.9400000000000004</v>
      </c>
      <c r="M79" s="67"/>
      <c r="N79" s="73"/>
      <c r="O79" s="73"/>
      <c r="P79" s="73"/>
      <c r="Q79" s="73"/>
      <c r="R79" s="73"/>
    </row>
    <row r="80" spans="1:18" ht="16.5" thickBot="1" x14ac:dyDescent="0.3">
      <c r="A80" s="70"/>
      <c r="B80" s="70" t="s">
        <v>35</v>
      </c>
      <c r="C80" s="71">
        <v>60</v>
      </c>
      <c r="D80" s="71">
        <v>169.8</v>
      </c>
      <c r="E80" s="71">
        <v>39.6</v>
      </c>
      <c r="F80" s="71">
        <v>1.26</v>
      </c>
      <c r="G80" s="71">
        <v>4.2</v>
      </c>
      <c r="M80" s="67"/>
      <c r="N80" s="73"/>
      <c r="O80" s="73"/>
      <c r="P80" s="73"/>
      <c r="Q80" s="73"/>
      <c r="R80" s="73"/>
    </row>
    <row r="81" spans="1:18" ht="16.5" thickTop="1" x14ac:dyDescent="0.25">
      <c r="A81" s="97"/>
      <c r="B81" s="64" t="s">
        <v>9</v>
      </c>
      <c r="C81" s="98"/>
      <c r="D81" s="99">
        <f>SUM(D57:D80)-D66</f>
        <v>3073.8049999999998</v>
      </c>
      <c r="E81" s="99">
        <f>SUM(E57:E80)-E66</f>
        <v>397.41849999999999</v>
      </c>
      <c r="F81" s="99">
        <f>SUM(F57:F80)-F66</f>
        <v>114.67719999999997</v>
      </c>
      <c r="G81" s="99">
        <f>SUM(G57:G80)-G66</f>
        <v>111.78169999999997</v>
      </c>
      <c r="M81" s="67"/>
      <c r="N81" s="73"/>
      <c r="O81" s="73"/>
      <c r="P81" s="73"/>
      <c r="Q81" s="73"/>
      <c r="R81" s="73"/>
    </row>
    <row r="82" spans="1:18" ht="31.5" x14ac:dyDescent="0.25">
      <c r="A82" s="15" t="s">
        <v>12</v>
      </c>
      <c r="B82" s="112">
        <v>45442</v>
      </c>
      <c r="C82" s="16" t="s">
        <v>1</v>
      </c>
      <c r="D82" s="16" t="s">
        <v>2</v>
      </c>
      <c r="E82" s="16" t="s">
        <v>3</v>
      </c>
      <c r="F82" s="16" t="s">
        <v>4</v>
      </c>
      <c r="G82" s="16" t="s">
        <v>5</v>
      </c>
      <c r="M82" s="67"/>
      <c r="N82" s="73"/>
      <c r="O82" s="73"/>
      <c r="P82" s="73"/>
      <c r="Q82" s="73"/>
      <c r="R82" s="73"/>
    </row>
    <row r="83" spans="1:18" x14ac:dyDescent="0.25">
      <c r="A83" s="17" t="s">
        <v>20</v>
      </c>
      <c r="B83" s="53" t="s">
        <v>82</v>
      </c>
      <c r="C83" s="72">
        <v>350</v>
      </c>
      <c r="D83" s="72">
        <v>476</v>
      </c>
      <c r="E83" s="72">
        <v>52.85</v>
      </c>
      <c r="F83" s="72">
        <v>175.535</v>
      </c>
      <c r="G83" s="72">
        <v>22.75</v>
      </c>
      <c r="O83" s="73"/>
      <c r="P83" s="73"/>
      <c r="Q83" s="73"/>
      <c r="R83" s="73"/>
    </row>
    <row r="84" spans="1:18" x14ac:dyDescent="0.25">
      <c r="A84" s="17"/>
      <c r="B84" s="53" t="s">
        <v>37</v>
      </c>
      <c r="C84" s="72">
        <v>15</v>
      </c>
      <c r="D84" s="72">
        <v>111.6</v>
      </c>
      <c r="E84" s="72">
        <v>0.09</v>
      </c>
      <c r="F84" s="72">
        <v>12.3</v>
      </c>
      <c r="G84" s="72">
        <v>0.09</v>
      </c>
      <c r="M84" s="67"/>
      <c r="N84" s="73"/>
      <c r="O84" s="73"/>
      <c r="P84" s="73"/>
      <c r="Q84" s="73"/>
      <c r="R84" s="73"/>
    </row>
    <row r="85" spans="1:18" x14ac:dyDescent="0.25">
      <c r="A85" s="56"/>
      <c r="B85" s="53" t="s">
        <v>17</v>
      </c>
      <c r="C85" s="72">
        <v>60</v>
      </c>
      <c r="D85" s="72">
        <v>100.8</v>
      </c>
      <c r="E85" s="72">
        <v>24.54</v>
      </c>
      <c r="F85" s="72">
        <v>0</v>
      </c>
      <c r="G85" s="72">
        <v>0.18</v>
      </c>
      <c r="M85" s="67"/>
      <c r="N85" s="73"/>
      <c r="O85" s="73"/>
      <c r="P85" s="73"/>
      <c r="Q85" s="73"/>
      <c r="R85" s="73"/>
    </row>
    <row r="86" spans="1:18" x14ac:dyDescent="0.25">
      <c r="A86" s="56"/>
      <c r="B86" s="53" t="s">
        <v>41</v>
      </c>
      <c r="C86" s="72">
        <v>60</v>
      </c>
      <c r="D86" s="72">
        <v>153.6</v>
      </c>
      <c r="E86" s="72">
        <v>29.1</v>
      </c>
      <c r="F86" s="72">
        <v>1.68</v>
      </c>
      <c r="G86" s="72">
        <v>4.74</v>
      </c>
      <c r="M86" s="67"/>
      <c r="N86" s="73"/>
      <c r="O86" s="73"/>
      <c r="P86" s="73"/>
      <c r="Q86" s="73"/>
      <c r="R86" s="73"/>
    </row>
    <row r="87" spans="1:18" x14ac:dyDescent="0.25">
      <c r="A87" s="56"/>
      <c r="B87" s="53" t="s">
        <v>24</v>
      </c>
      <c r="C87" s="72">
        <v>15</v>
      </c>
      <c r="D87" s="72">
        <v>32.4</v>
      </c>
      <c r="E87" s="72">
        <v>0</v>
      </c>
      <c r="F87" s="72">
        <v>2.6549999999999998</v>
      </c>
      <c r="G87" s="72">
        <v>3.15</v>
      </c>
      <c r="M87" s="67"/>
      <c r="N87" s="73"/>
      <c r="O87" s="73"/>
      <c r="P87" s="73"/>
      <c r="Q87" s="73"/>
      <c r="R87" s="73"/>
    </row>
    <row r="88" spans="1:18" x14ac:dyDescent="0.25">
      <c r="A88" s="56"/>
      <c r="B88" s="53" t="s">
        <v>26</v>
      </c>
      <c r="C88" s="72">
        <v>15</v>
      </c>
      <c r="D88" s="72">
        <v>1.47</v>
      </c>
      <c r="E88" s="72">
        <v>0.21</v>
      </c>
      <c r="F88" s="72">
        <v>0</v>
      </c>
      <c r="G88" s="72">
        <v>0.105</v>
      </c>
    </row>
    <row r="89" spans="1:18" x14ac:dyDescent="0.25">
      <c r="A89" s="56"/>
      <c r="B89" s="53" t="s">
        <v>42</v>
      </c>
      <c r="C89" s="72">
        <v>250</v>
      </c>
      <c r="D89" s="72">
        <v>144.5</v>
      </c>
      <c r="E89" s="72">
        <v>13.25</v>
      </c>
      <c r="F89" s="72">
        <v>6.5</v>
      </c>
      <c r="G89" s="72">
        <v>8.25</v>
      </c>
    </row>
    <row r="90" spans="1:18" x14ac:dyDescent="0.25">
      <c r="A90" s="56"/>
      <c r="B90" s="53" t="s">
        <v>27</v>
      </c>
      <c r="C90" s="72">
        <v>250</v>
      </c>
      <c r="D90" s="72">
        <v>4.6500000000000004</v>
      </c>
      <c r="E90" s="72">
        <v>0</v>
      </c>
      <c r="F90" s="72">
        <v>0.05</v>
      </c>
      <c r="G90" s="72">
        <v>0.3</v>
      </c>
    </row>
    <row r="91" spans="1:18" ht="16.5" thickBot="1" x14ac:dyDescent="0.3">
      <c r="A91" s="61"/>
      <c r="B91" s="60" t="s">
        <v>28</v>
      </c>
      <c r="C91" s="76">
        <v>250</v>
      </c>
      <c r="D91" s="76">
        <v>1</v>
      </c>
      <c r="E91" s="76">
        <v>0</v>
      </c>
      <c r="F91" s="76">
        <v>0</v>
      </c>
      <c r="G91" s="76">
        <v>0.25</v>
      </c>
    </row>
    <row r="92" spans="1:18" ht="16.5" thickTop="1" x14ac:dyDescent="0.25">
      <c r="A92" s="52" t="s">
        <v>6</v>
      </c>
      <c r="B92" s="93" t="s">
        <v>72</v>
      </c>
      <c r="C92" s="92">
        <v>350</v>
      </c>
      <c r="D92" s="92">
        <v>381.5</v>
      </c>
      <c r="E92" s="92">
        <v>48.65</v>
      </c>
      <c r="F92" s="92">
        <v>11.76</v>
      </c>
      <c r="G92" s="92">
        <v>16.45</v>
      </c>
    </row>
    <row r="93" spans="1:18" x14ac:dyDescent="0.25">
      <c r="A93" s="17"/>
      <c r="B93" s="18" t="s">
        <v>71</v>
      </c>
      <c r="C93" s="90">
        <v>200</v>
      </c>
      <c r="D93" s="90">
        <v>220</v>
      </c>
      <c r="E93" s="90">
        <v>6.7</v>
      </c>
      <c r="F93" s="90">
        <v>13.56</v>
      </c>
      <c r="G93" s="90">
        <v>19.98</v>
      </c>
    </row>
    <row r="94" spans="1:18" x14ac:dyDescent="0.25">
      <c r="A94" s="11"/>
      <c r="B94" s="11" t="s">
        <v>22</v>
      </c>
      <c r="C94" s="12">
        <v>200</v>
      </c>
      <c r="D94" s="12">
        <v>148</v>
      </c>
      <c r="E94" s="12">
        <v>31.6</v>
      </c>
      <c r="F94" s="12">
        <v>0.20399999999999999</v>
      </c>
      <c r="G94" s="12">
        <v>3.88</v>
      </c>
    </row>
    <row r="95" spans="1:18" x14ac:dyDescent="0.25">
      <c r="A95" s="11"/>
      <c r="B95" s="11" t="s">
        <v>69</v>
      </c>
      <c r="C95" s="12">
        <v>100</v>
      </c>
      <c r="D95" s="12">
        <v>52.4</v>
      </c>
      <c r="E95" s="12">
        <v>3.85</v>
      </c>
      <c r="F95" s="12">
        <v>2.02</v>
      </c>
      <c r="G95" s="12">
        <v>3.08</v>
      </c>
    </row>
    <row r="96" spans="1:18" x14ac:dyDescent="0.25">
      <c r="A96" s="11"/>
      <c r="B96" s="11" t="s">
        <v>70</v>
      </c>
      <c r="C96" s="12">
        <v>100</v>
      </c>
      <c r="D96" s="12">
        <v>44</v>
      </c>
      <c r="E96" s="12">
        <v>6.68</v>
      </c>
      <c r="F96" s="12">
        <v>1.07</v>
      </c>
      <c r="G96" s="12">
        <v>0.59499999999999997</v>
      </c>
    </row>
    <row r="97" spans="1:7" x14ac:dyDescent="0.25">
      <c r="A97" s="11"/>
      <c r="B97" s="11" t="s">
        <v>7</v>
      </c>
      <c r="C97" s="12">
        <v>15</v>
      </c>
      <c r="D97" s="12">
        <v>105.75</v>
      </c>
      <c r="E97" s="12">
        <v>0.09</v>
      </c>
      <c r="F97" s="12">
        <v>11.7</v>
      </c>
      <c r="G97" s="12">
        <v>0.03</v>
      </c>
    </row>
    <row r="98" spans="1:7" x14ac:dyDescent="0.25">
      <c r="A98" s="11"/>
      <c r="B98" s="26" t="s">
        <v>8</v>
      </c>
      <c r="C98" s="27">
        <v>15</v>
      </c>
      <c r="D98" s="27">
        <v>91.65</v>
      </c>
      <c r="E98" s="27">
        <v>2.13</v>
      </c>
      <c r="F98" s="27">
        <v>8.0399999999999991</v>
      </c>
      <c r="G98" s="27">
        <v>3.63</v>
      </c>
    </row>
    <row r="99" spans="1:7" x14ac:dyDescent="0.25">
      <c r="A99" s="77"/>
      <c r="B99" s="69" t="s">
        <v>25</v>
      </c>
      <c r="C99" s="82">
        <v>250</v>
      </c>
      <c r="D99" s="74">
        <v>7.35</v>
      </c>
      <c r="E99" s="74">
        <v>1.8174999999999999</v>
      </c>
      <c r="F99" s="74">
        <v>0</v>
      </c>
      <c r="G99" s="74">
        <v>2.2499999999999999E-2</v>
      </c>
    </row>
    <row r="100" spans="1:7" x14ac:dyDescent="0.25">
      <c r="A100" s="106"/>
      <c r="B100" s="69" t="s">
        <v>16</v>
      </c>
      <c r="C100" s="74">
        <v>60</v>
      </c>
      <c r="D100" s="74">
        <v>138</v>
      </c>
      <c r="E100" s="74">
        <v>29.52</v>
      </c>
      <c r="F100" s="74">
        <v>0.996</v>
      </c>
      <c r="G100" s="74">
        <v>4.7279999999999998</v>
      </c>
    </row>
    <row r="101" spans="1:7" ht="16.5" thickBot="1" x14ac:dyDescent="0.3">
      <c r="A101" s="70"/>
      <c r="B101" s="65" t="s">
        <v>54</v>
      </c>
      <c r="C101" s="66">
        <v>40</v>
      </c>
      <c r="D101" s="66">
        <v>134</v>
      </c>
      <c r="E101" s="66">
        <v>10.8</v>
      </c>
      <c r="F101" s="66">
        <v>7.6</v>
      </c>
      <c r="G101" s="66">
        <v>5.6</v>
      </c>
    </row>
    <row r="102" spans="1:7" ht="16.5" thickTop="1" x14ac:dyDescent="0.25">
      <c r="A102" s="14" t="s">
        <v>18</v>
      </c>
      <c r="B102" s="110" t="s">
        <v>73</v>
      </c>
      <c r="C102" s="111">
        <v>350</v>
      </c>
      <c r="D102" s="111">
        <v>570.5</v>
      </c>
      <c r="E102" s="111">
        <v>78.75</v>
      </c>
      <c r="F102" s="111">
        <v>17.114999999999998</v>
      </c>
      <c r="G102" s="111">
        <v>23.2</v>
      </c>
    </row>
    <row r="103" spans="1:7" x14ac:dyDescent="0.25">
      <c r="A103" s="14"/>
      <c r="B103" s="37" t="s">
        <v>48</v>
      </c>
      <c r="C103" s="68">
        <v>100</v>
      </c>
      <c r="D103" s="68">
        <v>94.7</v>
      </c>
      <c r="E103" s="68">
        <v>2.83</v>
      </c>
      <c r="F103" s="68">
        <v>4.09</v>
      </c>
      <c r="G103" s="68">
        <v>11.6</v>
      </c>
    </row>
    <row r="104" spans="1:7" ht="16.5" customHeight="1" x14ac:dyDescent="0.25">
      <c r="A104" s="11"/>
      <c r="B104" s="18" t="s">
        <v>19</v>
      </c>
      <c r="C104" s="28">
        <v>150</v>
      </c>
      <c r="D104" s="28">
        <v>111.6</v>
      </c>
      <c r="E104" s="28">
        <v>11.02</v>
      </c>
      <c r="F104" s="28">
        <v>6.28</v>
      </c>
      <c r="G104" s="28">
        <v>1.32</v>
      </c>
    </row>
    <row r="105" spans="1:7" x14ac:dyDescent="0.25">
      <c r="A105" s="11"/>
      <c r="B105" s="53" t="s">
        <v>45</v>
      </c>
      <c r="C105" s="72">
        <v>200</v>
      </c>
      <c r="D105" s="72">
        <v>103.6</v>
      </c>
      <c r="E105" s="72">
        <v>15.78</v>
      </c>
      <c r="F105" s="72">
        <v>2.54</v>
      </c>
      <c r="G105" s="72">
        <v>3.6</v>
      </c>
    </row>
    <row r="106" spans="1:7" x14ac:dyDescent="0.25">
      <c r="A106" s="11"/>
      <c r="B106" s="11" t="s">
        <v>35</v>
      </c>
      <c r="C106" s="12">
        <v>60</v>
      </c>
      <c r="D106" s="12">
        <v>169.8</v>
      </c>
      <c r="E106" s="12">
        <v>39.6</v>
      </c>
      <c r="F106" s="12">
        <v>1.26</v>
      </c>
      <c r="G106" s="12">
        <v>4.2</v>
      </c>
    </row>
    <row r="107" spans="1:7" x14ac:dyDescent="0.25">
      <c r="A107" s="23"/>
      <c r="B107" s="20" t="s">
        <v>9</v>
      </c>
      <c r="C107" s="22">
        <f>SUM(C83:C106)-C92</f>
        <v>3105</v>
      </c>
      <c r="D107" s="22">
        <f>SUM(D83:D106)-D92</f>
        <v>3017.37</v>
      </c>
      <c r="E107" s="22">
        <f>SUM(E83:E106)-E92</f>
        <v>361.20749999999998</v>
      </c>
      <c r="F107" s="22">
        <f>SUM(F83:F106)-F92</f>
        <v>275.19499999999999</v>
      </c>
      <c r="G107" s="22">
        <f>SUM(G83:G106)-G92</f>
        <v>125.28049999999995</v>
      </c>
    </row>
    <row r="108" spans="1:7" ht="31.5" x14ac:dyDescent="0.25">
      <c r="A108" s="15" t="s">
        <v>13</v>
      </c>
      <c r="B108" s="112">
        <v>45443</v>
      </c>
      <c r="C108" s="16" t="s">
        <v>1</v>
      </c>
      <c r="D108" s="16" t="s">
        <v>2</v>
      </c>
      <c r="E108" s="16" t="s">
        <v>3</v>
      </c>
      <c r="F108" s="16" t="s">
        <v>4</v>
      </c>
      <c r="G108" s="16" t="s">
        <v>5</v>
      </c>
    </row>
    <row r="109" spans="1:7" x14ac:dyDescent="0.25">
      <c r="A109" s="56" t="s">
        <v>20</v>
      </c>
      <c r="B109" s="42" t="s">
        <v>36</v>
      </c>
      <c r="C109" s="55">
        <v>350</v>
      </c>
      <c r="D109" s="55">
        <v>423.5</v>
      </c>
      <c r="E109" s="55">
        <v>50.05</v>
      </c>
      <c r="F109" s="55">
        <v>14.63</v>
      </c>
      <c r="G109" s="55">
        <v>14.63</v>
      </c>
    </row>
    <row r="110" spans="1:7" x14ac:dyDescent="0.25">
      <c r="A110" s="56"/>
      <c r="B110" s="53" t="s">
        <v>21</v>
      </c>
      <c r="C110" s="54">
        <v>60</v>
      </c>
      <c r="D110" s="54">
        <v>223.8</v>
      </c>
      <c r="E110" s="54">
        <v>48.12</v>
      </c>
      <c r="F110" s="54">
        <v>0.66</v>
      </c>
      <c r="G110" s="54">
        <v>4.74</v>
      </c>
    </row>
    <row r="111" spans="1:7" x14ac:dyDescent="0.25">
      <c r="A111" s="56"/>
      <c r="B111" s="53" t="s">
        <v>37</v>
      </c>
      <c r="C111" s="72">
        <v>15</v>
      </c>
      <c r="D111" s="72">
        <v>111.6</v>
      </c>
      <c r="E111" s="72">
        <v>0.09</v>
      </c>
      <c r="F111" s="72">
        <v>12.3</v>
      </c>
      <c r="G111" s="72">
        <v>0.09</v>
      </c>
    </row>
    <row r="112" spans="1:7" x14ac:dyDescent="0.25">
      <c r="A112" s="56"/>
      <c r="B112" s="53" t="s">
        <v>17</v>
      </c>
      <c r="C112" s="72">
        <v>60</v>
      </c>
      <c r="D112" s="72">
        <v>100.8</v>
      </c>
      <c r="E112" s="72">
        <v>24.54</v>
      </c>
      <c r="F112" s="72">
        <v>0</v>
      </c>
      <c r="G112" s="72">
        <v>0.18</v>
      </c>
    </row>
    <row r="113" spans="1:7" x14ac:dyDescent="0.25">
      <c r="A113" s="56"/>
      <c r="B113" s="53" t="s">
        <v>35</v>
      </c>
      <c r="C113" s="72">
        <v>60</v>
      </c>
      <c r="D113" s="72">
        <v>141.6</v>
      </c>
      <c r="E113" s="72">
        <v>27.9</v>
      </c>
      <c r="F113" s="72">
        <v>0.72</v>
      </c>
      <c r="G113" s="72">
        <v>3.84</v>
      </c>
    </row>
    <row r="114" spans="1:7" x14ac:dyDescent="0.25">
      <c r="A114" s="56"/>
      <c r="B114" s="53" t="s">
        <v>29</v>
      </c>
      <c r="C114" s="72">
        <v>50</v>
      </c>
      <c r="D114" s="72">
        <v>72</v>
      </c>
      <c r="E114" s="72">
        <v>0.15</v>
      </c>
      <c r="F114" s="72">
        <v>5.12</v>
      </c>
      <c r="G114" s="72">
        <v>6.25</v>
      </c>
    </row>
    <row r="115" spans="1:7" x14ac:dyDescent="0.25">
      <c r="A115" s="56"/>
      <c r="B115" s="53" t="s">
        <v>30</v>
      </c>
      <c r="C115" s="72">
        <v>15</v>
      </c>
      <c r="D115" s="72">
        <v>3.2850000000000001</v>
      </c>
      <c r="E115" s="72">
        <v>0.52500000000000002</v>
      </c>
      <c r="F115" s="72">
        <v>4.4999999999999998E-2</v>
      </c>
      <c r="G115" s="72">
        <v>0.09</v>
      </c>
    </row>
    <row r="116" spans="1:7" x14ac:dyDescent="0.25">
      <c r="A116" s="56"/>
      <c r="B116" s="53" t="s">
        <v>42</v>
      </c>
      <c r="C116" s="72">
        <v>250</v>
      </c>
      <c r="D116" s="72">
        <v>144.5</v>
      </c>
      <c r="E116" s="72">
        <v>13.25</v>
      </c>
      <c r="F116" s="72">
        <v>6.5</v>
      </c>
      <c r="G116" s="72">
        <v>8.25</v>
      </c>
    </row>
    <row r="117" spans="1:7" x14ac:dyDescent="0.25">
      <c r="A117" s="56"/>
      <c r="B117" s="53" t="s">
        <v>27</v>
      </c>
      <c r="C117" s="72">
        <v>250</v>
      </c>
      <c r="D117" s="72">
        <v>4.6500000000000004</v>
      </c>
      <c r="E117" s="72">
        <v>0</v>
      </c>
      <c r="F117" s="72">
        <v>0.05</v>
      </c>
      <c r="G117" s="72">
        <v>0.3</v>
      </c>
    </row>
    <row r="118" spans="1:7" ht="16.5" thickBot="1" x14ac:dyDescent="0.3">
      <c r="A118" s="94"/>
      <c r="B118" s="60" t="s">
        <v>28</v>
      </c>
      <c r="C118" s="76">
        <v>250</v>
      </c>
      <c r="D118" s="76">
        <v>1</v>
      </c>
      <c r="E118" s="76">
        <v>0</v>
      </c>
      <c r="F118" s="76">
        <v>0</v>
      </c>
      <c r="G118" s="76">
        <v>0.25</v>
      </c>
    </row>
    <row r="119" spans="1:7" ht="16.5" thickTop="1" x14ac:dyDescent="0.25">
      <c r="A119" s="62" t="s">
        <v>6</v>
      </c>
      <c r="B119" s="83" t="s">
        <v>74</v>
      </c>
      <c r="C119" s="84">
        <v>350</v>
      </c>
      <c r="D119" s="84">
        <v>381.5</v>
      </c>
      <c r="E119" s="84">
        <v>40.25</v>
      </c>
      <c r="F119" s="84">
        <v>11.83</v>
      </c>
      <c r="G119" s="84">
        <v>27.265000000000001</v>
      </c>
    </row>
    <row r="120" spans="1:7" x14ac:dyDescent="0.25">
      <c r="A120" s="69"/>
      <c r="B120" s="95" t="s">
        <v>47</v>
      </c>
      <c r="C120" s="96">
        <v>30</v>
      </c>
      <c r="D120" s="96">
        <v>66.599999999999994</v>
      </c>
      <c r="E120" s="96">
        <v>1.1399999999999999</v>
      </c>
      <c r="F120" s="96">
        <v>6.45</v>
      </c>
      <c r="G120" s="96">
        <v>0.99</v>
      </c>
    </row>
    <row r="121" spans="1:7" x14ac:dyDescent="0.25">
      <c r="A121" s="14"/>
      <c r="B121" s="14" t="s">
        <v>75</v>
      </c>
      <c r="C121" s="28">
        <v>150</v>
      </c>
      <c r="D121" s="28">
        <v>210</v>
      </c>
      <c r="E121" s="28">
        <v>2.3849999999999998</v>
      </c>
      <c r="F121" s="28">
        <v>11.955</v>
      </c>
      <c r="G121" s="28">
        <v>23.25</v>
      </c>
    </row>
    <row r="122" spans="1:7" x14ac:dyDescent="0.25">
      <c r="A122" s="10"/>
      <c r="B122" s="39" t="s">
        <v>53</v>
      </c>
      <c r="C122" s="36">
        <v>200</v>
      </c>
      <c r="D122" s="36">
        <v>324</v>
      </c>
      <c r="E122" s="36">
        <v>64.599999999999994</v>
      </c>
      <c r="F122" s="36">
        <v>2.54</v>
      </c>
      <c r="G122" s="36">
        <v>8.52</v>
      </c>
    </row>
    <row r="123" spans="1:7" x14ac:dyDescent="0.25">
      <c r="A123" s="10"/>
      <c r="B123" s="11" t="s">
        <v>76</v>
      </c>
      <c r="C123" s="12">
        <v>100</v>
      </c>
      <c r="D123" s="12">
        <v>54.4</v>
      </c>
      <c r="E123" s="12">
        <v>2.7</v>
      </c>
      <c r="F123" s="12">
        <v>3.97</v>
      </c>
      <c r="G123" s="12">
        <v>1.43</v>
      </c>
    </row>
    <row r="124" spans="1:7" x14ac:dyDescent="0.25">
      <c r="A124" s="10"/>
      <c r="B124" s="11" t="s">
        <v>77</v>
      </c>
      <c r="C124" s="12">
        <v>100</v>
      </c>
      <c r="D124" s="12">
        <v>90.5</v>
      </c>
      <c r="E124" s="12">
        <v>5.39</v>
      </c>
      <c r="F124" s="12">
        <v>5.63</v>
      </c>
      <c r="G124" s="12">
        <v>3.08</v>
      </c>
    </row>
    <row r="125" spans="1:7" x14ac:dyDescent="0.25">
      <c r="A125" s="10"/>
      <c r="B125" s="11" t="s">
        <v>7</v>
      </c>
      <c r="C125" s="12">
        <v>15</v>
      </c>
      <c r="D125" s="12">
        <v>105.75</v>
      </c>
      <c r="E125" s="12">
        <v>0.09</v>
      </c>
      <c r="F125" s="12">
        <v>11.7</v>
      </c>
      <c r="G125" s="12">
        <v>0.03</v>
      </c>
    </row>
    <row r="126" spans="1:7" x14ac:dyDescent="0.25">
      <c r="A126" s="10"/>
      <c r="B126" s="11" t="s">
        <v>8</v>
      </c>
      <c r="C126" s="12">
        <v>15</v>
      </c>
      <c r="D126" s="12">
        <v>91.65</v>
      </c>
      <c r="E126" s="12">
        <v>2.13</v>
      </c>
      <c r="F126" s="12">
        <v>8.0399999999999991</v>
      </c>
      <c r="G126" s="12">
        <v>3.63</v>
      </c>
    </row>
    <row r="127" spans="1:7" x14ac:dyDescent="0.25">
      <c r="A127" s="11"/>
      <c r="B127" s="26" t="s">
        <v>25</v>
      </c>
      <c r="C127" s="100">
        <v>250</v>
      </c>
      <c r="D127" s="27">
        <v>7.35</v>
      </c>
      <c r="E127" s="27">
        <v>1.8174999999999999</v>
      </c>
      <c r="F127" s="27">
        <v>0</v>
      </c>
      <c r="G127" s="27">
        <v>2.2499999999999999E-2</v>
      </c>
    </row>
    <row r="128" spans="1:7" x14ac:dyDescent="0.25">
      <c r="A128" s="106"/>
      <c r="B128" s="69" t="s">
        <v>16</v>
      </c>
      <c r="C128" s="74">
        <v>60</v>
      </c>
      <c r="D128" s="74">
        <v>138</v>
      </c>
      <c r="E128" s="74">
        <v>29.52</v>
      </c>
      <c r="F128" s="74">
        <v>0.996</v>
      </c>
      <c r="G128" s="74">
        <v>4.7279999999999998</v>
      </c>
    </row>
    <row r="129" spans="1:7" ht="16.5" thickBot="1" x14ac:dyDescent="0.3">
      <c r="A129" s="70"/>
      <c r="B129" s="79" t="s">
        <v>78</v>
      </c>
      <c r="C129" s="81">
        <v>200</v>
      </c>
      <c r="D129" s="81">
        <v>164</v>
      </c>
      <c r="E129" s="81">
        <v>20.8</v>
      </c>
      <c r="F129" s="81">
        <v>4.4000000000000004</v>
      </c>
      <c r="G129" s="81">
        <v>10.6</v>
      </c>
    </row>
    <row r="130" spans="1:7" ht="16.5" thickTop="1" x14ac:dyDescent="0.25">
      <c r="A130" s="62" t="s">
        <v>18</v>
      </c>
      <c r="B130" s="50" t="s">
        <v>83</v>
      </c>
      <c r="C130" s="63">
        <v>350</v>
      </c>
      <c r="D130" s="63">
        <v>689.5</v>
      </c>
      <c r="E130" s="63">
        <v>43.05</v>
      </c>
      <c r="F130" s="63">
        <v>39.549999999999997</v>
      </c>
      <c r="G130" s="63">
        <v>39.549999999999997</v>
      </c>
    </row>
    <row r="131" spans="1:7" x14ac:dyDescent="0.25">
      <c r="A131" s="62"/>
      <c r="B131" s="18" t="s">
        <v>19</v>
      </c>
      <c r="C131" s="12">
        <v>150</v>
      </c>
      <c r="D131" s="12">
        <v>111.6</v>
      </c>
      <c r="E131" s="12">
        <v>11.02</v>
      </c>
      <c r="F131" s="12">
        <v>6.28</v>
      </c>
      <c r="G131" s="12">
        <v>1.32</v>
      </c>
    </row>
    <row r="132" spans="1:7" x14ac:dyDescent="0.25">
      <c r="A132" s="38"/>
      <c r="B132" s="53" t="s">
        <v>84</v>
      </c>
      <c r="C132" s="72">
        <v>200</v>
      </c>
      <c r="D132" s="72">
        <v>103.6</v>
      </c>
      <c r="E132" s="72">
        <v>15.78</v>
      </c>
      <c r="F132" s="72">
        <v>2.54</v>
      </c>
      <c r="G132" s="72">
        <v>3.6</v>
      </c>
    </row>
    <row r="133" spans="1:7" x14ac:dyDescent="0.25">
      <c r="A133" s="38"/>
      <c r="B133" s="11" t="s">
        <v>35</v>
      </c>
      <c r="C133" s="12">
        <v>60</v>
      </c>
      <c r="D133" s="12">
        <v>169.8</v>
      </c>
      <c r="E133" s="12">
        <v>39.6</v>
      </c>
      <c r="F133" s="12">
        <v>1.26</v>
      </c>
      <c r="G133" s="12">
        <v>4.2</v>
      </c>
    </row>
    <row r="134" spans="1:7" x14ac:dyDescent="0.25">
      <c r="A134" s="46"/>
      <c r="B134" s="26" t="s">
        <v>49</v>
      </c>
      <c r="C134" s="12">
        <v>150</v>
      </c>
      <c r="D134" s="33">
        <v>101.25</v>
      </c>
      <c r="E134" s="33">
        <v>22.95</v>
      </c>
      <c r="F134" s="33">
        <v>0.3</v>
      </c>
      <c r="G134" s="33">
        <v>1.2</v>
      </c>
    </row>
    <row r="135" spans="1:7" x14ac:dyDescent="0.25">
      <c r="A135" s="30"/>
      <c r="B135" s="47" t="s">
        <v>9</v>
      </c>
      <c r="C135" s="45"/>
      <c r="D135" s="25">
        <f>SUM(D109:D134)-(D119-D120)</f>
        <v>3721.335</v>
      </c>
      <c r="E135" s="25">
        <f t="shared" ref="E135:G135" si="0">SUM(E109:E134)-(E119-E120)</f>
        <v>428.7374999999999</v>
      </c>
      <c r="F135" s="25">
        <f t="shared" si="0"/>
        <v>152.08600000000001</v>
      </c>
      <c r="G135" s="25">
        <f t="shared" si="0"/>
        <v>145.76049999999992</v>
      </c>
    </row>
    <row r="136" spans="1:7" x14ac:dyDescent="0.25">
      <c r="A136" s="7"/>
      <c r="B136" s="9" t="s">
        <v>14</v>
      </c>
      <c r="C136" s="2"/>
      <c r="D136" s="24">
        <f>AVERAGE(D29,D55,D81,D107,D135)</f>
        <v>3290.5620000000004</v>
      </c>
      <c r="E136" s="24">
        <f t="shared" ref="E136:G136" si="1">AVERAGE(E29,E55,E81,E107,E135)</f>
        <v>410.34869999999989</v>
      </c>
      <c r="F136" s="24">
        <f t="shared" si="1"/>
        <v>155.63809999999998</v>
      </c>
      <c r="G136" s="24">
        <f t="shared" si="1"/>
        <v>125.39473999999996</v>
      </c>
    </row>
    <row r="138" spans="1:7" x14ac:dyDescent="0.25">
      <c r="A138" s="40" t="s">
        <v>50</v>
      </c>
    </row>
    <row r="139" spans="1:7" x14ac:dyDescent="0.25">
      <c r="A139" s="5" t="s">
        <v>51</v>
      </c>
      <c r="C139" s="4"/>
      <c r="G139" s="2"/>
    </row>
    <row r="140" spans="1:7" x14ac:dyDescent="0.25">
      <c r="A140" s="2" t="s">
        <v>31</v>
      </c>
    </row>
  </sheetData>
  <pageMargins left="0.7" right="0.7" top="0.75" bottom="0.75" header="0.3" footer="0.3"/>
  <pageSetup paperSize="9" scale="5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01a4f5-800b-44fa-bf5f-bc261db538f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D7D9C9C6800C459C338440858678F6" ma:contentTypeVersion="7" ma:contentTypeDescription="Create a new document." ma:contentTypeScope="" ma:versionID="7a585f012742f66fea48238c3d7f7e10">
  <xsd:schema xmlns:xsd="http://www.w3.org/2001/XMLSchema" xmlns:xs="http://www.w3.org/2001/XMLSchema" xmlns:p="http://schemas.microsoft.com/office/2006/metadata/properties" xmlns:ns3="6701a4f5-800b-44fa-bf5f-bc261db538fe" xmlns:ns4="f671aa42-d00e-4959-96d4-a1ad1e0c3285" targetNamespace="http://schemas.microsoft.com/office/2006/metadata/properties" ma:root="true" ma:fieldsID="4c477601361a6e8a4b79b32802a34262" ns3:_="" ns4:_="">
    <xsd:import namespace="6701a4f5-800b-44fa-bf5f-bc261db538fe"/>
    <xsd:import namespace="f671aa42-d00e-4959-96d4-a1ad1e0c32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1a4f5-800b-44fa-bf5f-bc261db53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1aa42-d00e-4959-96d4-a1ad1e0c32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A7CA1D-E26D-4036-B2A5-E930FE3588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EEC9C1-A7B3-4CE2-8DEE-D10A6662399B}">
  <ds:schemaRefs>
    <ds:schemaRef ds:uri="http://purl.org/dc/elements/1.1/"/>
    <ds:schemaRef ds:uri="6701a4f5-800b-44fa-bf5f-bc261db538f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f671aa42-d00e-4959-96d4-a1ad1e0c328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0CD06A-F7A4-4BD0-B647-5192BE085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1a4f5-800b-44fa-bf5f-bc261db538fe"/>
    <ds:schemaRef ds:uri="f671aa42-d00e-4959-96d4-a1ad1e0c3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27-31.05.2024</vt:lpstr>
      <vt:lpstr>'27-31.05.2024'!Print_Area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Terviseinfo.ee</dc:title>
  <dc:subject/>
  <dc:creator>admin</dc:creator>
  <cp:keywords/>
  <dc:description/>
  <cp:lastModifiedBy>Jaan Käos</cp:lastModifiedBy>
  <cp:revision/>
  <cp:lastPrinted>2023-11-24T13:41:32Z</cp:lastPrinted>
  <dcterms:created xsi:type="dcterms:W3CDTF">2016-09-13T12:12:48Z</dcterms:created>
  <dcterms:modified xsi:type="dcterms:W3CDTF">2024-05-08T11:40:39Z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0x010100A9D7D9C9C6800C459C338440858678F6</vt:lpwstr>
  </property>
</Properties>
</file>