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408052729\OneDrive - Sisekaitseakadeemia\Töölaud\"/>
    </mc:Choice>
  </mc:AlternateContent>
  <xr:revisionPtr revIDLastSave="0" documentId="13_ncr:1_{6EB45C7F-6AE0-4797-A47F-886DDD8F5754}" xr6:coauthVersionLast="47" xr6:coauthVersionMax="47" xr10:uidLastSave="{00000000-0000-0000-0000-000000000000}"/>
  <bookViews>
    <workbookView xWindow="22932" yWindow="-108" windowWidth="30936" windowHeight="16896" tabRatio="871" xr2:uid="{00000000-000D-0000-FFFF-FFFF00000000}"/>
  </bookViews>
  <sheets>
    <sheet name="18.12-20.12" sheetId="15" r:id="rId1"/>
  </sheets>
  <definedNames>
    <definedName name="_xlnm.Print_Area" localSheetId="0">'18.12-20.12'!$A$2:$G$90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5" l="1"/>
  <c r="F85" i="15"/>
  <c r="G85" i="15"/>
  <c r="E34" i="15"/>
  <c r="F34" i="15"/>
  <c r="G34" i="15"/>
  <c r="D34" i="15"/>
  <c r="D85" i="15"/>
  <c r="G60" i="15"/>
  <c r="F60" i="15"/>
  <c r="E60" i="15"/>
  <c r="D60" i="15"/>
  <c r="D86" i="15" l="1"/>
  <c r="G86" i="15"/>
  <c r="F86" i="15"/>
  <c r="E86" i="15"/>
</calcChain>
</file>

<file path=xl/sharedStrings.xml><?xml version="1.0" encoding="utf-8"?>
<sst xmlns="http://schemas.openxmlformats.org/spreadsheetml/2006/main" count="113" uniqueCount="70">
  <si>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</si>
  <si>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</si>
  <si>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</si>
  <si>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</si>
  <si>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</si>
  <si>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</si>
  <si>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</si>
  <si>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Salatikaste</t>
  </si>
  <si>
    <t>Seemnesegu</t>
  </si>
  <si>
    <t>Kokku:</t>
  </si>
  <si>
    <t>Teisipäev</t>
  </si>
  <si>
    <t>Kolmapäev</t>
  </si>
  <si>
    <t>NÄDALA KESKMINE KOKKU:</t>
  </si>
  <si>
    <t>Brokoli ja lillkapsas, aurutatud</t>
  </si>
  <si>
    <t>Rukkileiva- ja sepikutoodete valik (G)</t>
  </si>
  <si>
    <t>Soe valge kaste (G, L)</t>
  </si>
  <si>
    <t xml:space="preserve">Sisaldab G-gluteeni L-laktoosi </t>
  </si>
  <si>
    <t>Moos</t>
  </si>
  <si>
    <t>Õhtusöök</t>
  </si>
  <si>
    <t>Toorsalat</t>
  </si>
  <si>
    <t>Hommikusöök</t>
  </si>
  <si>
    <t>Tomatikaste</t>
  </si>
  <si>
    <t>Kartul, aurutatud</t>
  </si>
  <si>
    <t>Sink</t>
  </si>
  <si>
    <t>Porgandi-õunasalat</t>
  </si>
  <si>
    <t>Mahlajook</t>
  </si>
  <si>
    <t>Kurk, värske</t>
  </si>
  <si>
    <t>Kohv, suhkruta</t>
  </si>
  <si>
    <t>Tee, suhkruta</t>
  </si>
  <si>
    <t>Keedumuna 1 tk.</t>
  </si>
  <si>
    <t>Tomat, värske</t>
  </si>
  <si>
    <t>G-sisladab gluteeni, L-sisaldab laktoosi</t>
  </si>
  <si>
    <t>Rukkileib (G)</t>
  </si>
  <si>
    <t>Või, R82% (L)</t>
  </si>
  <si>
    <t>Porgandi-kapsa-paprikasalat</t>
  </si>
  <si>
    <t>Müsli (G)</t>
  </si>
  <si>
    <t>Pasta/täisterapasta (G)</t>
  </si>
  <si>
    <t>Kaerahelbepuder kõrvitsaseemnetega (G, L)</t>
  </si>
  <si>
    <t>Pohla-keefiri smuuti kaerahelvestega (G, L)</t>
  </si>
  <si>
    <t>Mitmeviljasepik (G)</t>
  </si>
  <si>
    <t>Piim, R 2,5% (L)</t>
  </si>
  <si>
    <t>Maitsestamata jogurt, R5% (L)</t>
  </si>
  <si>
    <t>Riisihelbepuder (L)</t>
  </si>
  <si>
    <t>Hapukoor, R 20% (L)</t>
  </si>
  <si>
    <t>Teavet menüüs sisalduvate allergeenide kohta küsi söökla personalilt</t>
  </si>
  <si>
    <t>Menüü kaloraaž on arvestatud meestele vanuses 18-30 aastat, aktiivse eluviisiga</t>
  </si>
  <si>
    <t>Odrahelbepuder linaseemnetega (G, L)</t>
  </si>
  <si>
    <t>Koolilõuna 18.12-20.12.2023</t>
  </si>
  <si>
    <t>Kartuli-vorsti panniroog praemunaga</t>
  </si>
  <si>
    <t>Mee-sinepikanapada pastinaagiga</t>
  </si>
  <si>
    <t>Orsoto porgandi ja veiselihaga (L)</t>
  </si>
  <si>
    <t>Rassolnik sealihaga (G)</t>
  </si>
  <si>
    <t>Selge kalasupp kinoaga</t>
  </si>
  <si>
    <t>Hautatud sealihatükid koorekastmes (G, L)</t>
  </si>
  <si>
    <t>Tomatine seenesupp kalkunilihaga</t>
  </si>
  <si>
    <t>Mandariin 2tk.</t>
  </si>
  <si>
    <t>Sojakaste tšilliga</t>
  </si>
  <si>
    <t>Lõhevokk ananassi ja riisiga</t>
  </si>
  <si>
    <t>JÕULULÕUNA</t>
  </si>
  <si>
    <t>Verivorst (G)</t>
  </si>
  <si>
    <t>Hautatud hapukapsas</t>
  </si>
  <si>
    <t>Marineeritud kõrvits</t>
  </si>
  <si>
    <t>Röstitud peet tüümianiga</t>
  </si>
  <si>
    <t>Jõhvikad</t>
  </si>
  <si>
    <t>Glögi</t>
  </si>
  <si>
    <t>Läätsesalat tomati ja rohelise sibulaga</t>
  </si>
  <si>
    <t>Kuskuss, keedetud (G)</t>
  </si>
  <si>
    <t>Jõulu piimašokolaad (L)</t>
  </si>
  <si>
    <t>Juust, R 15% (L)</t>
  </si>
  <si>
    <t>Piparkook 2 tk. (G,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</si>
</sst>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b/>
      <sz val="12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2" fontId="5" fillId="0" borderId="0" xfId="0" applyNumberFormat="1" applyFont="1" applyAlignment="1">
      <alignment wrapText="1"/>
    </xf>
    <xf numFmtId="49" fontId="5" fillId="2" borderId="0" xfId="0" applyNumberFormat="1" applyFont="1" applyFill="1" applyAlignment="1">
      <alignment wrapText="1"/>
    </xf>
    <xf numFmtId="2" fontId="5" fillId="2" borderId="0" xfId="0" applyNumberFormat="1" applyFont="1" applyFill="1" applyAlignment="1">
      <alignment wrapText="1"/>
    </xf>
    <xf numFmtId="49" fontId="5" fillId="0" borderId="5" xfId="0" applyNumberFormat="1" applyFont="1" applyBorder="1" applyAlignment="1">
      <alignment wrapText="1"/>
    </xf>
    <xf numFmtId="2" fontId="5" fillId="0" borderId="5" xfId="0" applyNumberFormat="1" applyFont="1" applyBorder="1" applyAlignment="1">
      <alignment wrapText="1"/>
    </xf>
    <xf numFmtId="49" fontId="5" fillId="0" borderId="0" xfId="0" applyNumberFormat="1" applyFont="1" applyAlignment="1">
      <alignment wrapText="1"/>
    </xf>
    <xf numFmtId="49" fontId="5" fillId="0" borderId="6" xfId="0" applyNumberFormat="1" applyFont="1" applyBorder="1" applyAlignment="1">
      <alignment wrapText="1"/>
    </xf>
    <xf numFmtId="0" fontId="1" fillId="0" borderId="5" xfId="0" applyFont="1" applyBorder="1"/>
    <xf numFmtId="49" fontId="7" fillId="0" borderId="5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2" fontId="5" fillId="0" borderId="7" xfId="0" applyNumberFormat="1" applyFont="1" applyBorder="1" applyAlignment="1">
      <alignment wrapText="1"/>
    </xf>
    <xf numFmtId="2" fontId="5" fillId="0" borderId="6" xfId="0" applyNumberFormat="1" applyFont="1" applyBorder="1" applyAlignment="1">
      <alignment wrapText="1"/>
    </xf>
    <xf numFmtId="0" fontId="4" fillId="0" borderId="8" xfId="0" applyFont="1" applyBorder="1"/>
    <xf numFmtId="0" fontId="1" fillId="2" borderId="8" xfId="0" applyFont="1" applyFill="1" applyBorder="1"/>
    <xf numFmtId="49" fontId="8" fillId="3" borderId="10" xfId="0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2" borderId="8" xfId="0" applyFont="1" applyFill="1" applyBorder="1"/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5" fillId="0" borderId="0" xfId="0" applyFont="1"/>
    <xf numFmtId="0" fontId="15" fillId="0" borderId="8" xfId="0" applyFont="1" applyBorder="1"/>
    <xf numFmtId="49" fontId="17" fillId="0" borderId="8" xfId="0" applyNumberFormat="1" applyFont="1" applyBorder="1" applyAlignment="1">
      <alignment wrapText="1"/>
    </xf>
    <xf numFmtId="2" fontId="17" fillId="0" borderId="11" xfId="0" applyNumberFormat="1" applyFont="1" applyBorder="1" applyAlignment="1">
      <alignment wrapText="1"/>
    </xf>
    <xf numFmtId="49" fontId="12" fillId="3" borderId="8" xfId="0" applyNumberFormat="1" applyFont="1" applyFill="1" applyBorder="1" applyAlignment="1">
      <alignment wrapText="1"/>
    </xf>
    <xf numFmtId="2" fontId="10" fillId="3" borderId="8" xfId="0" applyNumberFormat="1" applyFont="1" applyFill="1" applyBorder="1" applyAlignment="1">
      <alignment wrapText="1"/>
    </xf>
    <xf numFmtId="2" fontId="11" fillId="3" borderId="8" xfId="0" applyNumberFormat="1" applyFont="1" applyFill="1" applyBorder="1" applyAlignment="1">
      <alignment wrapText="1"/>
    </xf>
    <xf numFmtId="49" fontId="17" fillId="0" borderId="0" xfId="0" applyNumberFormat="1" applyFont="1" applyAlignment="1">
      <alignment wrapText="1"/>
    </xf>
    <xf numFmtId="49" fontId="12" fillId="0" borderId="8" xfId="0" applyNumberFormat="1" applyFont="1" applyBorder="1" applyAlignment="1">
      <alignment wrapText="1"/>
    </xf>
    <xf numFmtId="49" fontId="17" fillId="3" borderId="8" xfId="0" applyNumberFormat="1" applyFont="1" applyFill="1" applyBorder="1" applyAlignment="1">
      <alignment wrapText="1"/>
    </xf>
    <xf numFmtId="49" fontId="17" fillId="0" borderId="10" xfId="0" applyNumberFormat="1" applyFont="1" applyBorder="1" applyAlignment="1">
      <alignment wrapText="1"/>
    </xf>
    <xf numFmtId="2" fontId="8" fillId="0" borderId="0" xfId="0" applyNumberFormat="1" applyFont="1" applyAlignment="1">
      <alignment horizontal="right" wrapText="1"/>
    </xf>
    <xf numFmtId="0" fontId="18" fillId="0" borderId="0" xfId="0" applyFont="1"/>
    <xf numFmtId="0" fontId="19" fillId="0" borderId="0" xfId="0" applyFont="1"/>
    <xf numFmtId="0" fontId="14" fillId="0" borderId="12" xfId="0" applyFont="1" applyBorder="1" applyAlignment="1">
      <alignment horizontal="left" vertical="center"/>
    </xf>
    <xf numFmtId="164" fontId="11" fillId="0" borderId="6" xfId="0" applyNumberFormat="1" applyFont="1" applyBorder="1" applyAlignment="1">
      <alignment horizontal="right"/>
    </xf>
    <xf numFmtId="0" fontId="4" fillId="0" borderId="0" xfId="0" applyFont="1"/>
    <xf numFmtId="2" fontId="17" fillId="0" borderId="0" xfId="0" applyNumberFormat="1" applyFont="1" applyAlignment="1">
      <alignment wrapText="1"/>
    </xf>
    <xf numFmtId="2" fontId="17" fillId="2" borderId="0" xfId="0" applyNumberFormat="1" applyFont="1" applyFill="1" applyAlignment="1">
      <alignment wrapText="1"/>
    </xf>
    <xf numFmtId="49" fontId="17" fillId="2" borderId="0" xfId="0" applyNumberFormat="1" applyFont="1" applyFill="1" applyAlignment="1">
      <alignment wrapText="1"/>
    </xf>
    <xf numFmtId="49" fontId="5" fillId="2" borderId="0" xfId="0" applyNumberFormat="1" applyFont="1" applyFill="1"/>
    <xf numFmtId="49" fontId="17" fillId="0" borderId="13" xfId="0" applyNumberFormat="1" applyFont="1" applyBorder="1" applyAlignment="1">
      <alignment wrapText="1"/>
    </xf>
    <xf numFmtId="2" fontId="17" fillId="2" borderId="8" xfId="0" applyNumberFormat="1" applyFont="1" applyFill="1" applyBorder="1" applyAlignment="1">
      <alignment wrapText="1"/>
    </xf>
    <xf numFmtId="2" fontId="17" fillId="2" borderId="1" xfId="0" applyNumberFormat="1" applyFont="1" applyFill="1" applyBorder="1" applyAlignment="1">
      <alignment wrapText="1"/>
    </xf>
    <xf numFmtId="49" fontId="17" fillId="0" borderId="18" xfId="0" applyNumberFormat="1" applyFont="1" applyBorder="1" applyAlignment="1">
      <alignment wrapText="1"/>
    </xf>
    <xf numFmtId="2" fontId="17" fillId="0" borderId="19" xfId="0" applyNumberFormat="1" applyFont="1" applyBorder="1" applyAlignment="1">
      <alignment wrapText="1"/>
    </xf>
    <xf numFmtId="49" fontId="8" fillId="3" borderId="8" xfId="0" applyNumberFormat="1" applyFont="1" applyFill="1" applyBorder="1" applyAlignment="1">
      <alignment horizontal="right" wrapText="1"/>
    </xf>
    <xf numFmtId="49" fontId="17" fillId="0" borderId="16" xfId="0" applyNumberFormat="1" applyFont="1" applyBorder="1" applyAlignment="1">
      <alignment wrapText="1"/>
    </xf>
    <xf numFmtId="49" fontId="17" fillId="0" borderId="4" xfId="0" applyNumberFormat="1" applyFont="1" applyBorder="1" applyAlignment="1">
      <alignment wrapText="1"/>
    </xf>
    <xf numFmtId="2" fontId="17" fillId="0" borderId="1" xfId="0" applyNumberFormat="1" applyFont="1" applyBorder="1" applyAlignment="1">
      <alignment wrapText="1"/>
    </xf>
    <xf numFmtId="0" fontId="4" fillId="0" borderId="7" xfId="0" applyFont="1" applyBorder="1"/>
    <xf numFmtId="0" fontId="1" fillId="0" borderId="8" xfId="0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4" fillId="0" borderId="20" xfId="0" applyFont="1" applyBorder="1"/>
    <xf numFmtId="0" fontId="1" fillId="0" borderId="2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2" fontId="1" fillId="0" borderId="15" xfId="0" applyNumberFormat="1" applyFont="1" applyBorder="1" applyAlignment="1">
      <alignment horizontal="right" vertical="center" wrapText="1"/>
    </xf>
    <xf numFmtId="0" fontId="15" fillId="0" borderId="3" xfId="0" applyFont="1" applyBorder="1"/>
    <xf numFmtId="49" fontId="17" fillId="0" borderId="21" xfId="0" applyNumberFormat="1" applyFont="1" applyBorder="1" applyAlignment="1">
      <alignment wrapText="1"/>
    </xf>
    <xf numFmtId="49" fontId="17" fillId="0" borderId="14" xfId="0" applyNumberFormat="1" applyFont="1" applyBorder="1" applyAlignment="1">
      <alignment wrapText="1"/>
    </xf>
    <xf numFmtId="2" fontId="17" fillId="0" borderId="6" xfId="0" applyNumberFormat="1" applyFont="1" applyBorder="1" applyAlignment="1">
      <alignment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/>
    <xf numFmtId="49" fontId="17" fillId="3" borderId="6" xfId="0" applyNumberFormat="1" applyFont="1" applyFill="1" applyBorder="1" applyAlignment="1">
      <alignment wrapText="1"/>
    </xf>
    <xf numFmtId="2" fontId="17" fillId="0" borderId="2" xfId="0" applyNumberFormat="1" applyFont="1" applyBorder="1" applyAlignment="1">
      <alignment wrapText="1"/>
    </xf>
    <xf numFmtId="49" fontId="12" fillId="0" borderId="21" xfId="0" applyNumberFormat="1" applyFont="1" applyBorder="1" applyAlignment="1">
      <alignment wrapText="1"/>
    </xf>
    <xf numFmtId="49" fontId="8" fillId="3" borderId="6" xfId="0" applyNumberFormat="1" applyFont="1" applyFill="1" applyBorder="1" applyAlignment="1">
      <alignment horizontal="right" wrapText="1"/>
    </xf>
    <xf numFmtId="2" fontId="10" fillId="3" borderId="6" xfId="0" applyNumberFormat="1" applyFont="1" applyFill="1" applyBorder="1" applyAlignment="1">
      <alignment wrapText="1"/>
    </xf>
    <xf numFmtId="2" fontId="11" fillId="3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 wrapText="1"/>
    </xf>
    <xf numFmtId="49" fontId="16" fillId="0" borderId="4" xfId="0" applyNumberFormat="1" applyFont="1" applyBorder="1" applyAlignment="1">
      <alignment wrapText="1"/>
    </xf>
    <xf numFmtId="0" fontId="1" fillId="2" borderId="3" xfId="0" applyFont="1" applyFill="1" applyBorder="1"/>
    <xf numFmtId="2" fontId="17" fillId="0" borderId="8" xfId="0" applyNumberFormat="1" applyFont="1" applyBorder="1" applyAlignment="1">
      <alignment wrapText="1"/>
    </xf>
    <xf numFmtId="49" fontId="5" fillId="0" borderId="8" xfId="0" applyNumberFormat="1" applyFont="1" applyBorder="1" applyAlignment="1">
      <alignment wrapText="1"/>
    </xf>
    <xf numFmtId="2" fontId="1" fillId="0" borderId="8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5" fillId="0" borderId="8" xfId="0" applyNumberFormat="1" applyFont="1" applyBorder="1" applyAlignment="1">
      <alignment wrapText="1"/>
    </xf>
    <xf numFmtId="0" fontId="4" fillId="0" borderId="21" xfId="0" applyFont="1" applyBorder="1"/>
    <xf numFmtId="2" fontId="1" fillId="0" borderId="21" xfId="0" applyNumberFormat="1" applyFont="1" applyBorder="1" applyAlignment="1">
      <alignment vertical="center" wrapText="1"/>
    </xf>
    <xf numFmtId="2" fontId="17" fillId="2" borderId="19" xfId="0" applyNumberFormat="1" applyFont="1" applyFill="1" applyBorder="1" applyAlignment="1">
      <alignment wrapText="1"/>
    </xf>
    <xf numFmtId="49" fontId="5" fillId="0" borderId="22" xfId="0" applyNumberFormat="1" applyFont="1" applyBorder="1" applyAlignment="1">
      <alignment wrapText="1"/>
    </xf>
    <xf numFmtId="2" fontId="5" fillId="0" borderId="22" xfId="0" applyNumberFormat="1" applyFont="1" applyBorder="1" applyAlignment="1">
      <alignment horizontal="right" wrapText="1"/>
    </xf>
    <xf numFmtId="2" fontId="5" fillId="0" borderId="22" xfId="0" applyNumberFormat="1" applyFont="1" applyBorder="1" applyAlignment="1">
      <alignment wrapText="1"/>
    </xf>
    <xf numFmtId="2" fontId="5" fillId="0" borderId="8" xfId="0" applyNumberFormat="1" applyFont="1" applyBorder="1" applyAlignment="1">
      <alignment horizontal="right" wrapText="1"/>
    </xf>
    <xf numFmtId="49" fontId="17" fillId="4" borderId="4" xfId="0" applyNumberFormat="1" applyFont="1" applyFill="1" applyBorder="1" applyAlignment="1">
      <alignment wrapText="1"/>
    </xf>
    <xf numFmtId="2" fontId="17" fillId="4" borderId="1" xfId="0" applyNumberFormat="1" applyFont="1" applyFill="1" applyBorder="1" applyAlignment="1">
      <alignment wrapText="1"/>
    </xf>
    <xf numFmtId="2" fontId="17" fillId="0" borderId="23" xfId="0" applyNumberFormat="1" applyFont="1" applyBorder="1" applyAlignment="1">
      <alignment wrapText="1"/>
    </xf>
    <xf numFmtId="49" fontId="5" fillId="4" borderId="8" xfId="0" applyNumberFormat="1" applyFont="1" applyFill="1" applyBorder="1" applyAlignment="1">
      <alignment wrapText="1"/>
    </xf>
    <xf numFmtId="2" fontId="5" fillId="4" borderId="8" xfId="0" applyNumberFormat="1" applyFont="1" applyFill="1" applyBorder="1" applyAlignment="1">
      <alignment wrapText="1"/>
    </xf>
    <xf numFmtId="2" fontId="5" fillId="0" borderId="0" xfId="0" applyNumberFormat="1" applyFont="1" applyAlignment="1">
      <alignment horizontal="right" wrapText="1"/>
    </xf>
    <xf numFmtId="2" fontId="5" fillId="0" borderId="7" xfId="0" applyNumberFormat="1" applyFont="1" applyBorder="1" applyAlignment="1">
      <alignment horizontal="right" wrapText="1"/>
    </xf>
    <xf numFmtId="49" fontId="12" fillId="0" borderId="17" xfId="0" applyNumberFormat="1" applyFont="1" applyBorder="1" applyAlignment="1">
      <alignment wrapText="1"/>
    </xf>
    <xf numFmtId="0" fontId="15" fillId="0" borderId="24" xfId="0" applyFont="1" applyBorder="1"/>
    <xf numFmtId="2" fontId="17" fillId="2" borderId="23" xfId="0" applyNumberFormat="1" applyFont="1" applyFill="1" applyBorder="1" applyAlignment="1">
      <alignment wrapText="1"/>
    </xf>
    <xf numFmtId="49" fontId="16" fillId="4" borderId="4" xfId="0" applyNumberFormat="1" applyFont="1" applyFill="1" applyBorder="1" applyAlignment="1">
      <alignment wrapText="1"/>
    </xf>
    <xf numFmtId="0" fontId="10" fillId="2" borderId="0" xfId="0" applyFont="1" applyFill="1"/>
    <xf numFmtId="49" fontId="5" fillId="0" borderId="24" xfId="0" applyNumberFormat="1" applyFont="1" applyBorder="1" applyAlignment="1">
      <alignment wrapText="1"/>
    </xf>
    <xf numFmtId="49" fontId="17" fillId="2" borderId="25" xfId="0" applyNumberFormat="1" applyFont="1" applyFill="1" applyBorder="1" applyAlignment="1">
      <alignment wrapText="1"/>
    </xf>
    <xf numFmtId="2" fontId="17" fillId="2" borderId="2" xfId="0" applyNumberFormat="1" applyFont="1" applyFill="1" applyBorder="1" applyAlignment="1">
      <alignment wrapText="1"/>
    </xf>
    <xf numFmtId="49" fontId="9" fillId="2" borderId="4" xfId="0" applyNumberFormat="1" applyFont="1" applyFill="1" applyBorder="1" applyAlignment="1">
      <alignment wrapText="1"/>
    </xf>
    <xf numFmtId="49" fontId="5" fillId="0" borderId="26" xfId="0" applyNumberFormat="1" applyFont="1" applyBorder="1" applyAlignment="1">
      <alignment wrapText="1"/>
    </xf>
    <xf numFmtId="49" fontId="7" fillId="0" borderId="8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119063</xdr:colOff>
      <xdr:row>0</xdr:row>
      <xdr:rowOff>166687</xdr:rowOff>
    </xdr:from>
    <xdr:to>
      <xdr:col>7</xdr:col>
      <xdr:colOff>139869</xdr:colOff>
      <xdr:row>2</xdr:row>
      <xdr:rowOff>78522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DA4520D0-2C59-46B6-972C-E3E3C3B2B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7032" y="166687"/>
          <a:ext cx="2342524" cy="10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sheetPr>
    <pageSetUpPr fitToPage="1"/>
  </sheetPr>
  <dimension ref="A1:T91"/>
  <sheetViews>
    <sheetView tabSelected="1" zoomScale="80" zoomScaleNormal="80" workbookViewId="0">
      <selection activeCell="B8" sqref="B8"/>
    </sheetView>
  </sheetViews>
  <sheetFormatPr defaultColWidth="9.28515625" defaultRowHeight="15.75" x14ac:dyDescent="0.25"/>
  <cols>
    <col min="1" max="1" width="25" style="20" customWidth="1"/>
    <col min="2" max="2" width="56.28515625" style="20" customWidth="1"/>
    <col min="3" max="3" width="12.85546875" style="20" customWidth="1"/>
    <col min="4" max="4" width="13.42578125" style="20" bestFit="1" customWidth="1"/>
    <col min="5" max="5" width="14.7109375" style="20" bestFit="1" customWidth="1"/>
    <col min="6" max="6" width="10.140625" style="20" bestFit="1" customWidth="1"/>
    <col min="7" max="7" width="10" style="20" bestFit="1" customWidth="1"/>
    <col min="8" max="16384" width="9.28515625" style="20"/>
  </cols>
  <sheetData>
    <row r="1" spans="1:11" x14ac:dyDescent="0.25">
      <c r="B1" s="21"/>
    </row>
    <row r="2" spans="1:11" ht="59.25" customHeight="1" x14ac:dyDescent="0.35">
      <c r="A2" s="38" t="s">
        <v>47</v>
      </c>
      <c r="B2" s="39"/>
      <c r="C2" s="20" t="s">
        <v>16</v>
      </c>
    </row>
    <row r="3" spans="1:11" s="26" customFormat="1" ht="24" customHeight="1" x14ac:dyDescent="0.25">
      <c r="A3" s="23" t="s">
        <v>0</v>
      </c>
      <c r="B3" s="24"/>
      <c r="C3" s="25" t="s">
        <v>1</v>
      </c>
      <c r="D3" s="25" t="s">
        <v>2</v>
      </c>
      <c r="E3" s="25" t="s">
        <v>3</v>
      </c>
      <c r="F3" s="25" t="s">
        <v>4</v>
      </c>
      <c r="G3" s="25" t="s">
        <v>5</v>
      </c>
    </row>
    <row r="4" spans="1:11" s="26" customFormat="1" x14ac:dyDescent="0.25">
      <c r="A4" s="18" t="s">
        <v>20</v>
      </c>
      <c r="B4" s="57" t="s">
        <v>42</v>
      </c>
      <c r="C4" s="58">
        <v>350</v>
      </c>
      <c r="D4" s="58">
        <v>448</v>
      </c>
      <c r="E4" s="58">
        <v>46.55</v>
      </c>
      <c r="F4" s="58">
        <v>22.82</v>
      </c>
      <c r="G4" s="58">
        <v>13.65</v>
      </c>
    </row>
    <row r="5" spans="1:11" s="26" customFormat="1" x14ac:dyDescent="0.25">
      <c r="A5" s="17"/>
      <c r="B5" s="57" t="s">
        <v>33</v>
      </c>
      <c r="C5" s="82">
        <v>15</v>
      </c>
      <c r="D5" s="82">
        <v>111.6</v>
      </c>
      <c r="E5" s="82">
        <v>0.09</v>
      </c>
      <c r="F5" s="82">
        <v>12.3</v>
      </c>
      <c r="G5" s="82">
        <v>0.09</v>
      </c>
    </row>
    <row r="6" spans="1:11" s="26" customFormat="1" x14ac:dyDescent="0.25">
      <c r="A6" s="17"/>
      <c r="B6" s="57" t="s">
        <v>17</v>
      </c>
      <c r="C6" s="82">
        <v>60</v>
      </c>
      <c r="D6" s="82">
        <v>100.8</v>
      </c>
      <c r="E6" s="82">
        <v>24.54</v>
      </c>
      <c r="F6" s="82">
        <v>0</v>
      </c>
      <c r="G6" s="82">
        <v>0.18</v>
      </c>
    </row>
    <row r="7" spans="1:11" x14ac:dyDescent="0.25">
      <c r="A7" s="17"/>
      <c r="B7" s="57" t="s">
        <v>39</v>
      </c>
      <c r="C7" s="82">
        <v>60</v>
      </c>
      <c r="D7" s="82">
        <v>153.6</v>
      </c>
      <c r="E7" s="82">
        <v>29.1</v>
      </c>
      <c r="F7" s="82">
        <v>1.68</v>
      </c>
      <c r="G7" s="82">
        <v>4.74</v>
      </c>
    </row>
    <row r="8" spans="1:11" x14ac:dyDescent="0.25">
      <c r="A8" s="17"/>
      <c r="B8" s="57" t="s">
        <v>23</v>
      </c>
      <c r="C8" s="82">
        <v>15</v>
      </c>
      <c r="D8" s="82">
        <v>32.4</v>
      </c>
      <c r="E8" s="82">
        <v>0</v>
      </c>
      <c r="F8" s="82">
        <v>2.6549999999999998</v>
      </c>
      <c r="G8" s="82">
        <v>3.15</v>
      </c>
    </row>
    <row r="9" spans="1:11" x14ac:dyDescent="0.25">
      <c r="A9" s="17"/>
      <c r="B9" s="57" t="s">
        <v>68</v>
      </c>
      <c r="C9" s="82">
        <v>12</v>
      </c>
      <c r="D9" s="82">
        <v>31.8</v>
      </c>
      <c r="E9" s="82">
        <v>0.12</v>
      </c>
      <c r="F9" s="82">
        <v>1.8240000000000001</v>
      </c>
      <c r="G9" s="82">
        <v>3.72</v>
      </c>
    </row>
    <row r="10" spans="1:11" x14ac:dyDescent="0.25">
      <c r="A10" s="17"/>
      <c r="B10" s="57" t="s">
        <v>26</v>
      </c>
      <c r="C10" s="82">
        <v>15</v>
      </c>
      <c r="D10" s="82">
        <v>1.47</v>
      </c>
      <c r="E10" s="82">
        <v>0.21</v>
      </c>
      <c r="F10" s="82">
        <v>0</v>
      </c>
      <c r="G10" s="82">
        <v>0.105</v>
      </c>
    </row>
    <row r="11" spans="1:11" x14ac:dyDescent="0.25">
      <c r="A11" s="17"/>
      <c r="B11" s="57" t="s">
        <v>40</v>
      </c>
      <c r="C11" s="82">
        <v>250</v>
      </c>
      <c r="D11" s="82">
        <v>144.5</v>
      </c>
      <c r="E11" s="82">
        <v>13.25</v>
      </c>
      <c r="F11" s="82">
        <v>6.5</v>
      </c>
      <c r="G11" s="82">
        <v>8.25</v>
      </c>
      <c r="H11" s="22"/>
      <c r="I11" s="22"/>
      <c r="J11" s="22"/>
      <c r="K11" s="22"/>
    </row>
    <row r="12" spans="1:11" x14ac:dyDescent="0.25">
      <c r="A12" s="17"/>
      <c r="B12" s="57" t="s">
        <v>27</v>
      </c>
      <c r="C12" s="82">
        <v>250</v>
      </c>
      <c r="D12" s="82">
        <v>4.6500000000000004</v>
      </c>
      <c r="E12" s="82">
        <v>0</v>
      </c>
      <c r="F12" s="82">
        <v>0.05</v>
      </c>
      <c r="G12" s="82">
        <v>0.3</v>
      </c>
      <c r="H12" s="22"/>
      <c r="I12" s="22"/>
      <c r="J12" s="22"/>
      <c r="K12" s="22"/>
    </row>
    <row r="13" spans="1:11" ht="16.5" thickBot="1" x14ac:dyDescent="0.3">
      <c r="A13" s="85"/>
      <c r="B13" s="61" t="s">
        <v>28</v>
      </c>
      <c r="C13" s="86">
        <v>250</v>
      </c>
      <c r="D13" s="86">
        <v>1</v>
      </c>
      <c r="E13" s="86">
        <v>0</v>
      </c>
      <c r="F13" s="86">
        <v>0</v>
      </c>
      <c r="G13" s="86">
        <v>0.25</v>
      </c>
      <c r="H13" s="22"/>
      <c r="I13" s="22"/>
      <c r="J13" s="22"/>
      <c r="K13" s="22"/>
    </row>
    <row r="14" spans="1:11" ht="16.5" thickTop="1" x14ac:dyDescent="0.25">
      <c r="A14" s="64" t="s">
        <v>6</v>
      </c>
      <c r="B14" s="92" t="s">
        <v>54</v>
      </c>
      <c r="C14" s="93">
        <v>350</v>
      </c>
      <c r="D14" s="93">
        <v>338.8</v>
      </c>
      <c r="E14" s="93">
        <v>29.155000000000001</v>
      </c>
      <c r="F14" s="93">
        <v>15.89</v>
      </c>
      <c r="G14" s="93">
        <v>18.864999999999998</v>
      </c>
    </row>
    <row r="15" spans="1:11" x14ac:dyDescent="0.25">
      <c r="A15" s="64"/>
      <c r="B15" s="95" t="s">
        <v>43</v>
      </c>
      <c r="C15" s="96">
        <v>30</v>
      </c>
      <c r="D15" s="96">
        <v>66.599999999999994</v>
      </c>
      <c r="E15" s="96">
        <v>1.1399999999999999</v>
      </c>
      <c r="F15" s="96">
        <v>6.45</v>
      </c>
      <c r="G15" s="96">
        <v>0.99</v>
      </c>
    </row>
    <row r="16" spans="1:11" x14ac:dyDescent="0.25">
      <c r="A16" s="64"/>
      <c r="B16" s="107" t="s">
        <v>58</v>
      </c>
      <c r="C16" s="49"/>
      <c r="D16" s="49"/>
      <c r="E16" s="49"/>
      <c r="F16" s="49"/>
      <c r="G16" s="49"/>
    </row>
    <row r="17" spans="1:20" x14ac:dyDescent="0.25">
      <c r="A17" s="64"/>
      <c r="B17" s="78" t="s">
        <v>59</v>
      </c>
      <c r="C17" s="55">
        <v>150</v>
      </c>
      <c r="D17" s="49">
        <v>264</v>
      </c>
      <c r="E17" s="49">
        <v>28.8</v>
      </c>
      <c r="F17" s="49">
        <v>12.66</v>
      </c>
      <c r="G17" s="49">
        <v>18.75</v>
      </c>
    </row>
    <row r="18" spans="1:20" x14ac:dyDescent="0.25">
      <c r="A18" s="28"/>
      <c r="B18" s="14" t="s">
        <v>22</v>
      </c>
      <c r="C18" s="15">
        <v>200</v>
      </c>
      <c r="D18" s="15">
        <v>148</v>
      </c>
      <c r="E18" s="15">
        <v>31.6</v>
      </c>
      <c r="F18" s="15">
        <v>0.20399999999999999</v>
      </c>
      <c r="G18" s="15">
        <v>3.88</v>
      </c>
    </row>
    <row r="19" spans="1:20" x14ac:dyDescent="0.25">
      <c r="A19" s="28"/>
      <c r="B19" s="81" t="s">
        <v>15</v>
      </c>
      <c r="C19" s="84">
        <v>100</v>
      </c>
      <c r="D19" s="84">
        <v>121</v>
      </c>
      <c r="E19" s="84">
        <v>8.8800000000000008</v>
      </c>
      <c r="F19" s="84">
        <v>7.74</v>
      </c>
      <c r="G19" s="84">
        <v>3.93</v>
      </c>
    </row>
    <row r="20" spans="1:20" x14ac:dyDescent="0.25">
      <c r="A20" s="47"/>
      <c r="B20" s="54" t="s">
        <v>60</v>
      </c>
      <c r="C20" s="55">
        <v>100</v>
      </c>
      <c r="D20" s="49">
        <v>96</v>
      </c>
      <c r="E20" s="49">
        <v>5.16</v>
      </c>
      <c r="F20" s="49">
        <v>7.7</v>
      </c>
      <c r="G20" s="49">
        <v>0.9</v>
      </c>
    </row>
    <row r="21" spans="1:20" x14ac:dyDescent="0.25">
      <c r="A21" s="28"/>
      <c r="B21" s="50" t="s">
        <v>62</v>
      </c>
      <c r="C21" s="94">
        <v>50</v>
      </c>
      <c r="D21" s="101">
        <v>28.1</v>
      </c>
      <c r="E21" s="101">
        <v>3.78</v>
      </c>
      <c r="F21" s="101">
        <v>0.85</v>
      </c>
      <c r="G21" s="101">
        <v>0.65</v>
      </c>
    </row>
    <row r="22" spans="1:20" x14ac:dyDescent="0.25">
      <c r="A22" s="28"/>
      <c r="B22" s="50" t="s">
        <v>61</v>
      </c>
      <c r="C22" s="51">
        <v>30</v>
      </c>
      <c r="D22" s="87">
        <v>30.9</v>
      </c>
      <c r="E22" s="87">
        <v>7.41</v>
      </c>
      <c r="F22" s="87">
        <v>0.03</v>
      </c>
      <c r="G22" s="87">
        <v>0.12</v>
      </c>
    </row>
    <row r="23" spans="1:20" x14ac:dyDescent="0.25">
      <c r="A23" s="28"/>
      <c r="B23" s="28" t="s">
        <v>63</v>
      </c>
      <c r="C23" s="80">
        <v>20</v>
      </c>
      <c r="D23" s="48">
        <v>5.54</v>
      </c>
      <c r="E23" s="48">
        <v>1.06</v>
      </c>
      <c r="F23" s="48">
        <v>0.02</v>
      </c>
      <c r="G23" s="48">
        <v>0.08</v>
      </c>
    </row>
    <row r="24" spans="1:20" x14ac:dyDescent="0.25">
      <c r="A24" s="28"/>
      <c r="B24" s="11" t="s">
        <v>7</v>
      </c>
      <c r="C24" s="16">
        <v>15</v>
      </c>
      <c r="D24" s="16">
        <v>105.75</v>
      </c>
      <c r="E24" s="16">
        <v>0.09</v>
      </c>
      <c r="F24" s="16">
        <v>11.7</v>
      </c>
      <c r="G24" s="16">
        <v>0.03</v>
      </c>
    </row>
    <row r="25" spans="1:20" x14ac:dyDescent="0.25">
      <c r="A25" s="28"/>
      <c r="B25" s="8" t="s">
        <v>8</v>
      </c>
      <c r="C25" s="9">
        <v>15</v>
      </c>
      <c r="D25" s="9">
        <v>91.65</v>
      </c>
      <c r="E25" s="9">
        <v>2.13</v>
      </c>
      <c r="F25" s="9">
        <v>8.0399999999999991</v>
      </c>
      <c r="G25" s="9">
        <v>3.63</v>
      </c>
    </row>
    <row r="26" spans="1:20" x14ac:dyDescent="0.25">
      <c r="A26" s="27"/>
      <c r="B26" s="14" t="s">
        <v>64</v>
      </c>
      <c r="C26" s="98">
        <v>250</v>
      </c>
      <c r="D26" s="15">
        <v>163.5</v>
      </c>
      <c r="E26" s="15">
        <v>25.5</v>
      </c>
      <c r="F26" s="15">
        <v>4.8250000000000002</v>
      </c>
      <c r="G26" s="15">
        <v>2.625</v>
      </c>
    </row>
    <row r="27" spans="1:20" x14ac:dyDescent="0.25">
      <c r="A27" s="34"/>
      <c r="B27" s="81" t="s">
        <v>14</v>
      </c>
      <c r="C27" s="84">
        <v>60</v>
      </c>
      <c r="D27" s="84">
        <v>138</v>
      </c>
      <c r="E27" s="84">
        <v>29.52</v>
      </c>
      <c r="F27" s="84">
        <v>0.996</v>
      </c>
      <c r="G27" s="84">
        <v>4.7279999999999998</v>
      </c>
    </row>
    <row r="28" spans="1:20" ht="16.5" thickBot="1" x14ac:dyDescent="0.3">
      <c r="A28" s="72"/>
      <c r="B28" s="88" t="s">
        <v>69</v>
      </c>
      <c r="C28" s="89">
        <v>20</v>
      </c>
      <c r="D28" s="90">
        <v>98.8</v>
      </c>
      <c r="E28" s="90">
        <v>13.56</v>
      </c>
      <c r="F28" s="90">
        <v>4.3</v>
      </c>
      <c r="G28" s="90">
        <v>1.26</v>
      </c>
    </row>
    <row r="29" spans="1:20" s="26" customFormat="1" ht="16.5" thickTop="1" x14ac:dyDescent="0.25">
      <c r="A29" s="11" t="s">
        <v>18</v>
      </c>
      <c r="B29" s="11" t="s">
        <v>48</v>
      </c>
      <c r="C29" s="16">
        <v>350</v>
      </c>
      <c r="D29" s="16">
        <v>420</v>
      </c>
      <c r="E29" s="16">
        <v>44.8</v>
      </c>
      <c r="F29" s="16">
        <v>19.670000000000002</v>
      </c>
      <c r="G29" s="16">
        <v>14.42</v>
      </c>
      <c r="M29" s="45"/>
      <c r="N29" s="44"/>
      <c r="O29" s="10"/>
      <c r="P29" s="5"/>
      <c r="Q29" s="5"/>
      <c r="R29" s="5"/>
      <c r="S29" s="5"/>
      <c r="T29" s="5"/>
    </row>
    <row r="30" spans="1:20" s="26" customFormat="1" x14ac:dyDescent="0.25">
      <c r="A30" s="8"/>
      <c r="B30" s="8" t="s">
        <v>21</v>
      </c>
      <c r="C30" s="9">
        <v>100</v>
      </c>
      <c r="D30" s="9">
        <v>156</v>
      </c>
      <c r="E30" s="9">
        <v>7.37</v>
      </c>
      <c r="F30" s="9">
        <v>12.9</v>
      </c>
      <c r="G30" s="9">
        <v>1.7</v>
      </c>
      <c r="M30" s="45"/>
      <c r="N30" s="44"/>
      <c r="O30" s="10"/>
      <c r="P30" s="5"/>
      <c r="Q30" s="5"/>
      <c r="R30" s="5"/>
      <c r="S30" s="5"/>
      <c r="T30" s="5"/>
    </row>
    <row r="31" spans="1:20" x14ac:dyDescent="0.25">
      <c r="A31" s="8"/>
      <c r="B31" s="13" t="s">
        <v>19</v>
      </c>
      <c r="C31" s="9">
        <v>150</v>
      </c>
      <c r="D31" s="9">
        <v>111.6</v>
      </c>
      <c r="E31" s="9">
        <v>11.02</v>
      </c>
      <c r="F31" s="9">
        <v>6.28</v>
      </c>
      <c r="G31" s="9">
        <v>1.32</v>
      </c>
      <c r="O31" s="10"/>
      <c r="P31" s="5"/>
      <c r="Q31" s="5"/>
      <c r="R31" s="5"/>
      <c r="S31" s="5"/>
      <c r="T31" s="5"/>
    </row>
    <row r="32" spans="1:20" x14ac:dyDescent="0.25">
      <c r="A32" s="8"/>
      <c r="B32" s="57" t="s">
        <v>40</v>
      </c>
      <c r="C32" s="82">
        <v>250</v>
      </c>
      <c r="D32" s="82">
        <v>144.5</v>
      </c>
      <c r="E32" s="82">
        <v>13.25</v>
      </c>
      <c r="F32" s="82">
        <v>6.5</v>
      </c>
      <c r="G32" s="82">
        <v>8.25</v>
      </c>
      <c r="O32" s="10"/>
      <c r="P32" s="5"/>
      <c r="Q32" s="5"/>
      <c r="R32" s="5"/>
      <c r="S32" s="5"/>
      <c r="T32" s="5"/>
    </row>
    <row r="33" spans="1:20" x14ac:dyDescent="0.25">
      <c r="A33" s="8"/>
      <c r="B33" s="8" t="s">
        <v>32</v>
      </c>
      <c r="C33" s="9">
        <v>60</v>
      </c>
      <c r="D33" s="9">
        <v>169.8</v>
      </c>
      <c r="E33" s="9">
        <v>39.6</v>
      </c>
      <c r="F33" s="9">
        <v>1.26</v>
      </c>
      <c r="G33" s="9">
        <v>4.2</v>
      </c>
      <c r="H33" s="103"/>
      <c r="I33" s="103"/>
      <c r="J33" s="103"/>
      <c r="K33" s="103"/>
      <c r="L33" s="103"/>
      <c r="O33" s="10"/>
      <c r="P33" s="97"/>
      <c r="Q33" s="5"/>
      <c r="R33" s="5"/>
      <c r="S33" s="5"/>
      <c r="T33" s="5"/>
    </row>
    <row r="34" spans="1:20" x14ac:dyDescent="0.25">
      <c r="A34" s="30"/>
      <c r="B34" s="19" t="s">
        <v>9</v>
      </c>
      <c r="C34" s="31"/>
      <c r="D34" s="32">
        <f>SUM(D4:D33)-(D14-D15)</f>
        <v>3456.1600000000008</v>
      </c>
      <c r="E34" s="32">
        <f>SUM(E4:E33)-(E14-E15)</f>
        <v>389.66999999999996</v>
      </c>
      <c r="F34" s="32">
        <f>SUM(F4:F33)-(F14-F15)</f>
        <v>166.404</v>
      </c>
      <c r="G34" s="32">
        <f>SUM(G4:G33)-(G14-G15)</f>
        <v>106.88800000000001</v>
      </c>
      <c r="H34" s="103"/>
      <c r="I34" s="103"/>
      <c r="J34" s="103"/>
      <c r="K34" s="103"/>
      <c r="L34" s="103"/>
      <c r="O34" s="10"/>
      <c r="P34" s="5"/>
      <c r="Q34" s="5"/>
      <c r="R34" s="5"/>
      <c r="S34" s="5"/>
      <c r="T34" s="5"/>
    </row>
    <row r="35" spans="1:20" x14ac:dyDescent="0.25">
      <c r="A35" s="23" t="s">
        <v>10</v>
      </c>
      <c r="B35" s="24"/>
      <c r="C35" s="25" t="s">
        <v>1</v>
      </c>
      <c r="D35" s="25" t="s">
        <v>2</v>
      </c>
      <c r="E35" s="25" t="s">
        <v>3</v>
      </c>
      <c r="F35" s="25" t="s">
        <v>4</v>
      </c>
      <c r="G35" s="25" t="s">
        <v>5</v>
      </c>
    </row>
    <row r="36" spans="1:20" x14ac:dyDescent="0.25">
      <c r="A36" s="18" t="s">
        <v>20</v>
      </c>
      <c r="B36" s="57" t="s">
        <v>37</v>
      </c>
      <c r="C36" s="82">
        <v>350</v>
      </c>
      <c r="D36" s="82">
        <v>476</v>
      </c>
      <c r="E36" s="82">
        <v>52.85</v>
      </c>
      <c r="F36" s="82">
        <v>175.535</v>
      </c>
      <c r="G36" s="82">
        <v>22.75</v>
      </c>
    </row>
    <row r="37" spans="1:20" x14ac:dyDescent="0.25">
      <c r="A37" s="17"/>
      <c r="B37" s="57" t="s">
        <v>33</v>
      </c>
      <c r="C37" s="82">
        <v>15</v>
      </c>
      <c r="D37" s="82">
        <v>111.6</v>
      </c>
      <c r="E37" s="82">
        <v>0.09</v>
      </c>
      <c r="F37" s="82">
        <v>12.3</v>
      </c>
      <c r="G37" s="82">
        <v>0.09</v>
      </c>
    </row>
    <row r="38" spans="1:20" x14ac:dyDescent="0.25">
      <c r="A38" s="17"/>
      <c r="B38" s="57" t="s">
        <v>17</v>
      </c>
      <c r="C38" s="82">
        <v>60</v>
      </c>
      <c r="D38" s="82">
        <v>100.8</v>
      </c>
      <c r="E38" s="82">
        <v>24.54</v>
      </c>
      <c r="F38" s="82">
        <v>0</v>
      </c>
      <c r="G38" s="82">
        <v>0.18</v>
      </c>
    </row>
    <row r="39" spans="1:20" x14ac:dyDescent="0.25">
      <c r="A39" s="17"/>
      <c r="B39" s="57" t="s">
        <v>35</v>
      </c>
      <c r="C39" s="82">
        <v>60</v>
      </c>
      <c r="D39" s="82">
        <v>238.8</v>
      </c>
      <c r="E39" s="82">
        <v>42.66</v>
      </c>
      <c r="F39" s="82">
        <v>3.54</v>
      </c>
      <c r="G39" s="82">
        <v>5.88</v>
      </c>
      <c r="H39" s="22"/>
      <c r="I39" s="22"/>
      <c r="J39" s="22"/>
    </row>
    <row r="40" spans="1:20" x14ac:dyDescent="0.25">
      <c r="A40" s="17"/>
      <c r="B40" s="57" t="s">
        <v>41</v>
      </c>
      <c r="C40" s="82">
        <v>200</v>
      </c>
      <c r="D40" s="82">
        <v>162</v>
      </c>
      <c r="E40" s="82">
        <v>9.6</v>
      </c>
      <c r="F40" s="82">
        <v>10</v>
      </c>
      <c r="G40" s="82">
        <v>8.4</v>
      </c>
      <c r="H40" s="22"/>
      <c r="I40" s="22"/>
      <c r="J40" s="22"/>
    </row>
    <row r="41" spans="1:20" x14ac:dyDescent="0.25">
      <c r="A41" s="17"/>
      <c r="B41" s="57" t="s">
        <v>40</v>
      </c>
      <c r="C41" s="82">
        <v>250</v>
      </c>
      <c r="D41" s="82">
        <v>144.5</v>
      </c>
      <c r="E41" s="82">
        <v>13.25</v>
      </c>
      <c r="F41" s="82">
        <v>6.5</v>
      </c>
      <c r="G41" s="82">
        <v>8.25</v>
      </c>
      <c r="H41" s="22"/>
      <c r="I41" s="22"/>
      <c r="J41" s="22"/>
      <c r="K41" s="22"/>
    </row>
    <row r="42" spans="1:20" x14ac:dyDescent="0.25">
      <c r="A42" s="17"/>
      <c r="B42" s="57" t="s">
        <v>27</v>
      </c>
      <c r="C42" s="82">
        <v>250</v>
      </c>
      <c r="D42" s="82">
        <v>4.6500000000000004</v>
      </c>
      <c r="E42" s="82">
        <v>0</v>
      </c>
      <c r="F42" s="82">
        <v>0.05</v>
      </c>
      <c r="G42" s="82">
        <v>0.3</v>
      </c>
    </row>
    <row r="43" spans="1:20" ht="16.5" thickBot="1" x14ac:dyDescent="0.3">
      <c r="A43" s="85"/>
      <c r="B43" s="61" t="s">
        <v>28</v>
      </c>
      <c r="C43" s="86">
        <v>250</v>
      </c>
      <c r="D43" s="86">
        <v>1</v>
      </c>
      <c r="E43" s="86">
        <v>0</v>
      </c>
      <c r="F43" s="86">
        <v>0</v>
      </c>
      <c r="G43" s="86">
        <v>0.25</v>
      </c>
    </row>
    <row r="44" spans="1:20" ht="16.5" thickTop="1" x14ac:dyDescent="0.25">
      <c r="A44" s="64" t="s">
        <v>6</v>
      </c>
      <c r="B44" s="92" t="s">
        <v>51</v>
      </c>
      <c r="C44" s="93">
        <v>350</v>
      </c>
      <c r="D44" s="93">
        <v>252.35</v>
      </c>
      <c r="E44" s="93">
        <v>28.63</v>
      </c>
      <c r="F44" s="93">
        <v>8.3650000000000002</v>
      </c>
      <c r="G44" s="93">
        <v>13.615</v>
      </c>
    </row>
    <row r="45" spans="1:20" x14ac:dyDescent="0.25">
      <c r="A45" s="64"/>
      <c r="B45" s="95" t="s">
        <v>43</v>
      </c>
      <c r="C45" s="96">
        <v>30</v>
      </c>
      <c r="D45" s="96">
        <v>66.599999999999994</v>
      </c>
      <c r="E45" s="96">
        <v>1.1399999999999999</v>
      </c>
      <c r="F45" s="96">
        <v>6.45</v>
      </c>
      <c r="G45" s="96">
        <v>0.99</v>
      </c>
    </row>
    <row r="46" spans="1:20" x14ac:dyDescent="0.25">
      <c r="A46" s="64"/>
      <c r="B46" s="105" t="s">
        <v>53</v>
      </c>
      <c r="C46" s="106">
        <v>200</v>
      </c>
      <c r="D46" s="106">
        <v>246</v>
      </c>
      <c r="E46" s="106">
        <v>8.26</v>
      </c>
      <c r="F46" s="106">
        <v>16.760000000000002</v>
      </c>
      <c r="G46" s="106">
        <v>15.38</v>
      </c>
    </row>
    <row r="47" spans="1:20" x14ac:dyDescent="0.25">
      <c r="A47" s="64"/>
      <c r="B47" s="28" t="s">
        <v>36</v>
      </c>
      <c r="C47" s="80">
        <v>200</v>
      </c>
      <c r="D47" s="48">
        <v>360</v>
      </c>
      <c r="E47" s="48">
        <v>68.599999999999994</v>
      </c>
      <c r="F47" s="48">
        <v>2.82</v>
      </c>
      <c r="G47" s="48">
        <v>11.9</v>
      </c>
    </row>
    <row r="48" spans="1:20" x14ac:dyDescent="0.25">
      <c r="A48" s="64"/>
      <c r="B48" s="36" t="s">
        <v>24</v>
      </c>
      <c r="C48" s="29">
        <v>100</v>
      </c>
      <c r="D48" s="29">
        <v>45.3</v>
      </c>
      <c r="E48" s="29">
        <v>5.93</v>
      </c>
      <c r="F48" s="29">
        <v>1.54</v>
      </c>
      <c r="G48" s="29">
        <v>0.57399999999999995</v>
      </c>
    </row>
    <row r="49" spans="1:14" ht="14.25" customHeight="1" x14ac:dyDescent="0.25">
      <c r="A49" s="64"/>
      <c r="B49" s="53" t="s">
        <v>65</v>
      </c>
      <c r="C49" s="94">
        <v>100</v>
      </c>
      <c r="D49" s="94">
        <v>102</v>
      </c>
      <c r="E49" s="94">
        <v>14.5</v>
      </c>
      <c r="F49" s="94">
        <v>1.42</v>
      </c>
      <c r="G49" s="94">
        <v>6.45</v>
      </c>
    </row>
    <row r="50" spans="1:14" ht="14.25" customHeight="1" x14ac:dyDescent="0.25">
      <c r="A50" s="64"/>
      <c r="B50" s="8" t="s">
        <v>7</v>
      </c>
      <c r="C50" s="9">
        <v>15</v>
      </c>
      <c r="D50" s="9">
        <v>105.75</v>
      </c>
      <c r="E50" s="9">
        <v>0.09</v>
      </c>
      <c r="F50" s="9">
        <v>11.7</v>
      </c>
      <c r="G50" s="9">
        <v>0.03</v>
      </c>
    </row>
    <row r="51" spans="1:14" ht="14.25" customHeight="1" x14ac:dyDescent="0.25">
      <c r="A51" s="64"/>
      <c r="B51" s="8" t="s">
        <v>8</v>
      </c>
      <c r="C51" s="9">
        <v>15</v>
      </c>
      <c r="D51" s="9">
        <v>91.65</v>
      </c>
      <c r="E51" s="9">
        <v>2.13</v>
      </c>
      <c r="F51" s="9">
        <v>8.0399999999999991</v>
      </c>
      <c r="G51" s="9">
        <v>3.63</v>
      </c>
    </row>
    <row r="52" spans="1:14" ht="14.25" customHeight="1" x14ac:dyDescent="0.25">
      <c r="A52" s="99"/>
      <c r="B52" s="14" t="s">
        <v>25</v>
      </c>
      <c r="C52" s="98">
        <v>250</v>
      </c>
      <c r="D52" s="15">
        <v>7.35</v>
      </c>
      <c r="E52" s="15">
        <v>1.8174999999999999</v>
      </c>
      <c r="F52" s="15">
        <v>0</v>
      </c>
      <c r="G52" s="15">
        <v>2.2499999999999999E-2</v>
      </c>
    </row>
    <row r="53" spans="1:14" ht="14.25" customHeight="1" x14ac:dyDescent="0.25">
      <c r="A53" s="34"/>
      <c r="B53" s="81" t="s">
        <v>14</v>
      </c>
      <c r="C53" s="84">
        <v>60</v>
      </c>
      <c r="D53" s="84">
        <v>138</v>
      </c>
      <c r="E53" s="84">
        <v>29.52</v>
      </c>
      <c r="F53" s="84">
        <v>0.996</v>
      </c>
      <c r="G53" s="84">
        <v>4.7279999999999998</v>
      </c>
    </row>
    <row r="54" spans="1:14" ht="14.25" customHeight="1" thickBot="1" x14ac:dyDescent="0.3">
      <c r="A54" s="100"/>
      <c r="B54" s="88" t="s">
        <v>55</v>
      </c>
      <c r="C54" s="89">
        <v>120</v>
      </c>
      <c r="D54" s="90">
        <v>52.44</v>
      </c>
      <c r="E54" s="90">
        <v>11.004</v>
      </c>
      <c r="F54" s="90">
        <v>0.12</v>
      </c>
      <c r="G54" s="90">
        <v>1.08</v>
      </c>
    </row>
    <row r="55" spans="1:14" ht="14.25" customHeight="1" thickTop="1" x14ac:dyDescent="0.25">
      <c r="A55" s="79" t="s">
        <v>18</v>
      </c>
      <c r="B55" s="66" t="s">
        <v>57</v>
      </c>
      <c r="C55" s="67">
        <v>350</v>
      </c>
      <c r="D55" s="67">
        <v>451.5</v>
      </c>
      <c r="E55" s="67">
        <v>56.35</v>
      </c>
      <c r="F55" s="67">
        <v>16.59</v>
      </c>
      <c r="G55" s="67">
        <v>16.274999999999999</v>
      </c>
    </row>
    <row r="56" spans="1:14" ht="14.25" customHeight="1" x14ac:dyDescent="0.25">
      <c r="A56" s="27"/>
      <c r="B56" s="62" t="s">
        <v>56</v>
      </c>
      <c r="C56" s="63">
        <v>15</v>
      </c>
      <c r="D56" s="59">
        <v>9.5399999999999991</v>
      </c>
      <c r="E56" s="59">
        <v>0.92549999999999999</v>
      </c>
      <c r="F56" s="59">
        <v>1.4295</v>
      </c>
      <c r="G56" s="59">
        <v>1.4295</v>
      </c>
    </row>
    <row r="57" spans="1:14" ht="14.25" customHeight="1" x14ac:dyDescent="0.25">
      <c r="A57" s="27"/>
      <c r="B57" s="13" t="s">
        <v>19</v>
      </c>
      <c r="C57" s="9">
        <v>200</v>
      </c>
      <c r="D57" s="9">
        <v>148.428</v>
      </c>
      <c r="E57" s="9">
        <v>14.656599999999999</v>
      </c>
      <c r="F57" s="9">
        <v>8.3523999999999994</v>
      </c>
      <c r="G57" s="9">
        <v>1.7556</v>
      </c>
    </row>
    <row r="58" spans="1:14" s="26" customFormat="1" x14ac:dyDescent="0.25">
      <c r="A58" s="27"/>
      <c r="B58" s="57" t="s">
        <v>40</v>
      </c>
      <c r="C58" s="82">
        <v>250</v>
      </c>
      <c r="D58" s="82">
        <v>144.5</v>
      </c>
      <c r="E58" s="82">
        <v>13.25</v>
      </c>
      <c r="F58" s="82">
        <v>6.5</v>
      </c>
      <c r="G58" s="82">
        <v>8.25</v>
      </c>
      <c r="I58" s="76"/>
      <c r="J58" s="77"/>
      <c r="K58" s="77"/>
      <c r="L58" s="77"/>
      <c r="M58" s="77"/>
      <c r="N58" s="77"/>
    </row>
    <row r="59" spans="1:14" s="26" customFormat="1" x14ac:dyDescent="0.25">
      <c r="A59" s="27"/>
      <c r="B59" s="8" t="s">
        <v>32</v>
      </c>
      <c r="C59" s="9">
        <v>60</v>
      </c>
      <c r="D59" s="9">
        <v>169.8</v>
      </c>
      <c r="E59" s="9">
        <v>39.6</v>
      </c>
      <c r="F59" s="9">
        <v>1.26</v>
      </c>
      <c r="G59" s="9">
        <v>4.2</v>
      </c>
      <c r="I59" s="76"/>
      <c r="J59" s="77"/>
      <c r="K59" s="77"/>
      <c r="L59" s="77"/>
      <c r="M59" s="77"/>
      <c r="N59" s="77"/>
    </row>
    <row r="60" spans="1:14" s="26" customFormat="1" x14ac:dyDescent="0.25">
      <c r="A60" s="70"/>
      <c r="B60" s="73" t="s">
        <v>9</v>
      </c>
      <c r="C60" s="74"/>
      <c r="D60" s="75">
        <f>SUM(D36:D59)-D44</f>
        <v>3378.2080000000005</v>
      </c>
      <c r="E60" s="75">
        <f>SUM(E36:E59)-E44</f>
        <v>410.7636</v>
      </c>
      <c r="F60" s="75">
        <f>SUM(F36:F59)-F44</f>
        <v>291.90289999999993</v>
      </c>
      <c r="G60" s="75">
        <f>SUM(G36:G59)-G44</f>
        <v>122.79459999999999</v>
      </c>
      <c r="I60" s="76"/>
      <c r="J60" s="77"/>
      <c r="K60" s="77"/>
      <c r="L60" s="77"/>
      <c r="M60" s="77"/>
      <c r="N60" s="77"/>
    </row>
    <row r="61" spans="1:14" s="26" customFormat="1" x14ac:dyDescent="0.25">
      <c r="A61" s="69" t="s">
        <v>11</v>
      </c>
      <c r="B61" s="40"/>
      <c r="C61" s="68" t="s">
        <v>1</v>
      </c>
      <c r="D61" s="68" t="s">
        <v>2</v>
      </c>
      <c r="E61" s="68" t="s">
        <v>3</v>
      </c>
      <c r="F61" s="68" t="s">
        <v>4</v>
      </c>
      <c r="G61" s="68" t="s">
        <v>5</v>
      </c>
    </row>
    <row r="62" spans="1:14" s="26" customFormat="1" x14ac:dyDescent="0.25">
      <c r="A62" s="12" t="s">
        <v>20</v>
      </c>
      <c r="B62" s="57" t="s">
        <v>46</v>
      </c>
      <c r="C62" s="82">
        <v>350</v>
      </c>
      <c r="D62" s="82">
        <v>500.5</v>
      </c>
      <c r="E62" s="82">
        <v>56.35</v>
      </c>
      <c r="F62" s="82">
        <v>20.754999999999999</v>
      </c>
      <c r="G62" s="82">
        <v>7.4850000000000003</v>
      </c>
    </row>
    <row r="63" spans="1:14" s="26" customFormat="1" x14ac:dyDescent="0.25">
      <c r="A63" s="12"/>
      <c r="B63" s="57" t="s">
        <v>33</v>
      </c>
      <c r="C63" s="82">
        <v>15</v>
      </c>
      <c r="D63" s="82">
        <v>111.6</v>
      </c>
      <c r="E63" s="82">
        <v>0.09</v>
      </c>
      <c r="F63" s="82">
        <v>12.3</v>
      </c>
      <c r="G63" s="82">
        <v>0.09</v>
      </c>
    </row>
    <row r="64" spans="1:14" s="26" customFormat="1" x14ac:dyDescent="0.25">
      <c r="A64" s="12"/>
      <c r="B64" s="57" t="s">
        <v>17</v>
      </c>
      <c r="C64" s="82">
        <v>60</v>
      </c>
      <c r="D64" s="82">
        <v>100.8</v>
      </c>
      <c r="E64" s="82">
        <v>24.54</v>
      </c>
      <c r="F64" s="82">
        <v>0</v>
      </c>
      <c r="G64" s="82">
        <v>0.18</v>
      </c>
    </row>
    <row r="65" spans="1:19" x14ac:dyDescent="0.25">
      <c r="A65" s="12"/>
      <c r="B65" s="57" t="s">
        <v>32</v>
      </c>
      <c r="C65" s="82">
        <v>60</v>
      </c>
      <c r="D65" s="82">
        <v>141.6</v>
      </c>
      <c r="E65" s="82">
        <v>27.9</v>
      </c>
      <c r="F65" s="82">
        <v>0.72</v>
      </c>
      <c r="G65" s="82">
        <v>3.84</v>
      </c>
      <c r="I65" s="6"/>
      <c r="J65" s="7"/>
      <c r="K65" s="7"/>
      <c r="L65" s="7"/>
      <c r="M65" s="7"/>
      <c r="N65" s="7"/>
    </row>
    <row r="66" spans="1:19" x14ac:dyDescent="0.25">
      <c r="A66" s="12"/>
      <c r="B66" s="57" t="s">
        <v>29</v>
      </c>
      <c r="C66" s="82">
        <v>50</v>
      </c>
      <c r="D66" s="82">
        <v>72</v>
      </c>
      <c r="E66" s="82">
        <v>0.15</v>
      </c>
      <c r="F66" s="82">
        <v>5.12</v>
      </c>
      <c r="G66" s="82">
        <v>6.25</v>
      </c>
      <c r="I66" s="6"/>
      <c r="J66" s="7"/>
      <c r="K66" s="7"/>
      <c r="L66" s="7"/>
      <c r="M66" s="7"/>
      <c r="N66" s="7"/>
    </row>
    <row r="67" spans="1:19" x14ac:dyDescent="0.25">
      <c r="A67" s="56"/>
      <c r="B67" s="57" t="s">
        <v>30</v>
      </c>
      <c r="C67" s="82">
        <v>15</v>
      </c>
      <c r="D67" s="82">
        <v>3.2850000000000001</v>
      </c>
      <c r="E67" s="82">
        <v>0.52500000000000002</v>
      </c>
      <c r="F67" s="82">
        <v>4.4999999999999998E-2</v>
      </c>
      <c r="G67" s="82">
        <v>0.09</v>
      </c>
      <c r="I67" s="46"/>
      <c r="J67" s="7"/>
      <c r="K67" s="7"/>
      <c r="L67" s="7"/>
      <c r="M67" s="7"/>
      <c r="N67" s="7"/>
    </row>
    <row r="68" spans="1:19" x14ac:dyDescent="0.25">
      <c r="A68" s="56"/>
      <c r="B68" s="57" t="s">
        <v>40</v>
      </c>
      <c r="C68" s="82">
        <v>250</v>
      </c>
      <c r="D68" s="82">
        <v>144.5</v>
      </c>
      <c r="E68" s="82">
        <v>13.25</v>
      </c>
      <c r="F68" s="82">
        <v>6.5</v>
      </c>
      <c r="G68" s="82">
        <v>8.25</v>
      </c>
    </row>
    <row r="69" spans="1:19" ht="14.25" customHeight="1" x14ac:dyDescent="0.25">
      <c r="A69" s="56"/>
      <c r="B69" s="57" t="s">
        <v>27</v>
      </c>
      <c r="C69" s="82">
        <v>250</v>
      </c>
      <c r="D69" s="82">
        <v>4.6500000000000004</v>
      </c>
      <c r="E69" s="82">
        <v>0</v>
      </c>
      <c r="F69" s="82">
        <v>0.05</v>
      </c>
      <c r="G69" s="82">
        <v>0.3</v>
      </c>
    </row>
    <row r="70" spans="1:19" ht="17.25" customHeight="1" thickBot="1" x14ac:dyDescent="0.3">
      <c r="A70" s="60"/>
      <c r="B70" s="61" t="s">
        <v>28</v>
      </c>
      <c r="C70" s="86">
        <v>250</v>
      </c>
      <c r="D70" s="86">
        <v>1</v>
      </c>
      <c r="E70" s="86">
        <v>0</v>
      </c>
      <c r="F70" s="86">
        <v>0</v>
      </c>
      <c r="G70" s="86">
        <v>0.25</v>
      </c>
    </row>
    <row r="71" spans="1:19" ht="16.5" thickTop="1" x14ac:dyDescent="0.25">
      <c r="A71" s="64" t="s">
        <v>6</v>
      </c>
      <c r="B71" s="102" t="s">
        <v>52</v>
      </c>
      <c r="C71" s="93">
        <v>350</v>
      </c>
      <c r="D71" s="93">
        <v>448</v>
      </c>
      <c r="E71" s="93">
        <v>61.95</v>
      </c>
      <c r="F71" s="93">
        <v>12.05</v>
      </c>
      <c r="G71" s="93">
        <v>19.074999999999999</v>
      </c>
    </row>
    <row r="72" spans="1:19" ht="14.25" customHeight="1" x14ac:dyDescent="0.25">
      <c r="A72" s="64"/>
      <c r="B72" s="54" t="s">
        <v>49</v>
      </c>
      <c r="C72" s="55">
        <v>200</v>
      </c>
      <c r="D72" s="49">
        <v>220</v>
      </c>
      <c r="E72" s="49">
        <v>16.420000000000002</v>
      </c>
      <c r="F72" s="49">
        <v>8.94</v>
      </c>
      <c r="G72" s="49">
        <v>16.260000000000002</v>
      </c>
    </row>
    <row r="73" spans="1:19" ht="14.25" customHeight="1" x14ac:dyDescent="0.25">
      <c r="A73" s="64"/>
      <c r="B73" s="36" t="s">
        <v>66</v>
      </c>
      <c r="C73" s="29">
        <v>200</v>
      </c>
      <c r="D73" s="29">
        <v>242</v>
      </c>
      <c r="E73" s="29">
        <v>54.4</v>
      </c>
      <c r="F73" s="29">
        <v>1.44</v>
      </c>
      <c r="G73" s="29">
        <v>8.26</v>
      </c>
    </row>
    <row r="74" spans="1:19" ht="14.25" customHeight="1" x14ac:dyDescent="0.25">
      <c r="A74" s="28"/>
      <c r="B74" s="8" t="s">
        <v>13</v>
      </c>
      <c r="C74" s="9">
        <v>100</v>
      </c>
      <c r="D74" s="9">
        <v>38.1</v>
      </c>
      <c r="E74" s="9">
        <v>4.6399999999999997</v>
      </c>
      <c r="F74" s="9">
        <v>0.44</v>
      </c>
      <c r="G74" s="9">
        <v>3.28</v>
      </c>
    </row>
    <row r="75" spans="1:19" ht="14.25" customHeight="1" x14ac:dyDescent="0.25">
      <c r="A75" s="28"/>
      <c r="B75" s="8" t="s">
        <v>34</v>
      </c>
      <c r="C75" s="9">
        <v>100</v>
      </c>
      <c r="D75" s="9">
        <v>48.9</v>
      </c>
      <c r="E75" s="9">
        <v>5.38</v>
      </c>
      <c r="F75" s="9">
        <v>2.13</v>
      </c>
      <c r="G75" s="9">
        <v>0.86399999999999999</v>
      </c>
      <c r="N75" s="76"/>
      <c r="O75" s="83"/>
      <c r="P75" s="83"/>
      <c r="Q75" s="83"/>
      <c r="R75" s="83"/>
      <c r="S75" s="83"/>
    </row>
    <row r="76" spans="1:19" x14ac:dyDescent="0.25">
      <c r="A76" s="47"/>
      <c r="B76" s="8" t="s">
        <v>7</v>
      </c>
      <c r="C76" s="9">
        <v>15</v>
      </c>
      <c r="D76" s="9">
        <v>105.75</v>
      </c>
      <c r="E76" s="9">
        <v>0.09</v>
      </c>
      <c r="F76" s="9">
        <v>11.7</v>
      </c>
      <c r="G76" s="9">
        <v>0.03</v>
      </c>
      <c r="N76" s="76"/>
      <c r="O76" s="83"/>
      <c r="P76" s="83"/>
      <c r="Q76" s="83"/>
      <c r="R76" s="83"/>
      <c r="S76" s="83"/>
    </row>
    <row r="77" spans="1:19" s="26" customFormat="1" x14ac:dyDescent="0.25">
      <c r="A77" s="28"/>
      <c r="B77" s="8" t="s">
        <v>8</v>
      </c>
      <c r="C77" s="9">
        <v>15</v>
      </c>
      <c r="D77" s="9">
        <v>91.65</v>
      </c>
      <c r="E77" s="9">
        <v>2.13</v>
      </c>
      <c r="F77" s="9">
        <v>8.0399999999999991</v>
      </c>
      <c r="G77" s="9">
        <v>3.63</v>
      </c>
      <c r="M77" s="33"/>
      <c r="N77" s="76"/>
      <c r="O77" s="83"/>
      <c r="P77" s="83"/>
      <c r="Q77" s="83"/>
      <c r="R77" s="83"/>
      <c r="S77" s="83"/>
    </row>
    <row r="78" spans="1:19" s="26" customFormat="1" x14ac:dyDescent="0.25">
      <c r="A78" s="28"/>
      <c r="B78" s="81" t="s">
        <v>25</v>
      </c>
      <c r="C78" s="91">
        <v>250</v>
      </c>
      <c r="D78" s="84">
        <v>7.35</v>
      </c>
      <c r="E78" s="84">
        <v>1.8174999999999999</v>
      </c>
      <c r="F78" s="84">
        <v>0</v>
      </c>
      <c r="G78" s="84">
        <v>2.2499999999999999E-2</v>
      </c>
      <c r="M78" s="33"/>
      <c r="N78" s="76"/>
      <c r="O78" s="83"/>
      <c r="P78" s="83"/>
      <c r="Q78" s="83"/>
      <c r="R78" s="83"/>
      <c r="S78" s="83"/>
    </row>
    <row r="79" spans="1:19" s="26" customFormat="1" x14ac:dyDescent="0.25">
      <c r="A79" s="28"/>
      <c r="B79" s="81" t="s">
        <v>14</v>
      </c>
      <c r="C79" s="84">
        <v>60</v>
      </c>
      <c r="D79" s="84">
        <v>138</v>
      </c>
      <c r="E79" s="84">
        <v>29.52</v>
      </c>
      <c r="F79" s="84">
        <v>0.996</v>
      </c>
      <c r="G79" s="84">
        <v>4.7279999999999998</v>
      </c>
      <c r="M79" s="33"/>
      <c r="N79" s="76"/>
      <c r="O79" s="83"/>
      <c r="P79" s="83"/>
      <c r="Q79" s="83"/>
      <c r="R79" s="83"/>
      <c r="S79" s="83"/>
    </row>
    <row r="80" spans="1:19" s="26" customFormat="1" ht="16.5" thickBot="1" x14ac:dyDescent="0.3">
      <c r="A80" s="65"/>
      <c r="B80" s="104" t="s">
        <v>67</v>
      </c>
      <c r="C80" s="90">
        <v>20</v>
      </c>
      <c r="D80" s="90">
        <v>108.8</v>
      </c>
      <c r="E80" s="90">
        <v>10.4</v>
      </c>
      <c r="F80" s="90">
        <v>6.6</v>
      </c>
      <c r="G80" s="90">
        <v>1.68</v>
      </c>
      <c r="M80" s="33"/>
      <c r="N80" s="76"/>
      <c r="O80" s="83"/>
      <c r="P80" s="83"/>
      <c r="Q80" s="83"/>
      <c r="R80" s="83"/>
      <c r="S80" s="83"/>
    </row>
    <row r="81" spans="1:19" s="26" customFormat="1" ht="16.5" thickTop="1" x14ac:dyDescent="0.25">
      <c r="A81" s="108" t="s">
        <v>18</v>
      </c>
      <c r="B81" s="54" t="s">
        <v>50</v>
      </c>
      <c r="C81" s="71">
        <v>350</v>
      </c>
      <c r="D81" s="71">
        <v>469</v>
      </c>
      <c r="E81" s="71">
        <v>57.75</v>
      </c>
      <c r="F81" s="71">
        <v>16.8</v>
      </c>
      <c r="G81" s="71">
        <v>17.324999999999999</v>
      </c>
      <c r="M81" s="33"/>
      <c r="N81" s="76"/>
      <c r="O81" s="83"/>
      <c r="P81" s="83"/>
      <c r="Q81" s="83"/>
      <c r="R81" s="83"/>
      <c r="S81" s="83"/>
    </row>
    <row r="82" spans="1:19" s="26" customFormat="1" x14ac:dyDescent="0.25">
      <c r="A82" s="34"/>
      <c r="B82" s="109" t="s">
        <v>19</v>
      </c>
      <c r="C82" s="84">
        <v>150</v>
      </c>
      <c r="D82" s="84">
        <v>111.6</v>
      </c>
      <c r="E82" s="84">
        <v>11.02</v>
      </c>
      <c r="F82" s="84">
        <v>6.28</v>
      </c>
      <c r="G82" s="84">
        <v>1.32</v>
      </c>
      <c r="M82" s="33"/>
      <c r="N82" s="43"/>
      <c r="O82" s="43"/>
      <c r="P82" s="43"/>
      <c r="Q82" s="43"/>
      <c r="R82" s="43"/>
    </row>
    <row r="83" spans="1:19" x14ac:dyDescent="0.25">
      <c r="A83" s="34"/>
      <c r="B83" s="57" t="s">
        <v>38</v>
      </c>
      <c r="C83" s="58">
        <v>200</v>
      </c>
      <c r="D83" s="58">
        <v>236</v>
      </c>
      <c r="E83" s="58">
        <v>36</v>
      </c>
      <c r="F83" s="58">
        <v>5.48</v>
      </c>
      <c r="G83" s="58">
        <v>9.44</v>
      </c>
    </row>
    <row r="84" spans="1:19" x14ac:dyDescent="0.25">
      <c r="A84" s="34"/>
      <c r="B84" s="81" t="s">
        <v>32</v>
      </c>
      <c r="C84" s="84">
        <v>60</v>
      </c>
      <c r="D84" s="84">
        <v>169.8</v>
      </c>
      <c r="E84" s="84">
        <v>39.6</v>
      </c>
      <c r="F84" s="84">
        <v>1.26</v>
      </c>
      <c r="G84" s="84">
        <v>4.2</v>
      </c>
    </row>
    <row r="85" spans="1:19" x14ac:dyDescent="0.25">
      <c r="A85" s="35"/>
      <c r="B85" s="52" t="s">
        <v>9</v>
      </c>
      <c r="C85" s="31"/>
      <c r="D85" s="32">
        <f>SUM(D62:D84)-D71</f>
        <v>3066.8850000000002</v>
      </c>
      <c r="E85" s="32">
        <f>SUM(E62:E84)-E71</f>
        <v>391.97249999999997</v>
      </c>
      <c r="F85" s="32">
        <f>SUM(F62:F84)-F71</f>
        <v>115.59599999999999</v>
      </c>
      <c r="G85" s="32">
        <f>SUM(G62:G84)-G71</f>
        <v>97.774500000000003</v>
      </c>
    </row>
    <row r="86" spans="1:19" x14ac:dyDescent="0.25">
      <c r="B86" s="37" t="s">
        <v>12</v>
      </c>
      <c r="D86" s="41">
        <f>AVERAGE(D34,D60,D85)</f>
        <v>3300.4176666666667</v>
      </c>
      <c r="E86" s="41">
        <f>AVERAGE(E34,E60,E85)</f>
        <v>397.46869999999996</v>
      </c>
      <c r="F86" s="41">
        <f>AVERAGE(F34,F60,F85)</f>
        <v>191.30096666666665</v>
      </c>
      <c r="G86" s="41">
        <f>AVERAGE(G34,G60,G85)</f>
        <v>109.15236666666665</v>
      </c>
    </row>
    <row r="87" spans="1:19" x14ac:dyDescent="0.25">
      <c r="A87" s="42"/>
      <c r="B87" s="2"/>
      <c r="C87" s="2"/>
    </row>
    <row r="88" spans="1:19" x14ac:dyDescent="0.25">
      <c r="A88" s="42" t="s">
        <v>44</v>
      </c>
      <c r="B88" s="2"/>
      <c r="C88" s="2"/>
      <c r="D88" s="2"/>
      <c r="E88" s="2"/>
      <c r="F88" s="2"/>
      <c r="G88" s="2"/>
    </row>
    <row r="89" spans="1:19" x14ac:dyDescent="0.25">
      <c r="A89" s="4" t="s">
        <v>45</v>
      </c>
      <c r="B89" s="2"/>
      <c r="C89" s="3"/>
      <c r="D89" s="2"/>
      <c r="E89" s="2"/>
      <c r="F89" s="2"/>
      <c r="G89" s="1"/>
    </row>
    <row r="90" spans="1:19" x14ac:dyDescent="0.25">
      <c r="A90" s="1" t="s">
        <v>31</v>
      </c>
      <c r="B90" s="2"/>
      <c r="C90" s="2"/>
      <c r="D90" s="2"/>
      <c r="E90" s="2"/>
      <c r="F90" s="2"/>
      <c r="G90" s="2"/>
    </row>
    <row r="91" spans="1:19" x14ac:dyDescent="0.25">
      <c r="A91" s="1"/>
      <c r="B91" s="2"/>
      <c r="C91" s="2"/>
      <c r="D91" s="2"/>
      <c r="E91" s="2"/>
      <c r="F91" s="2"/>
      <c r="G91" s="2"/>
    </row>
  </sheetData>
  <pageMargins left="0.7" right="0.7" top="0.75" bottom="0.75" header="0.3" footer="0.3"/>
  <pageSetup paperSize="9"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18.12-20.12</vt:lpstr>
      <vt:lpstr>'18.12-20.12'!Print_Area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Jaan Käos</cp:lastModifiedBy>
  <cp:revision/>
  <cp:lastPrinted>2023-11-24T13:41:32Z</cp:lastPrinted>
  <dcterms:created xsi:type="dcterms:W3CDTF">2016-09-13T12:12:48Z</dcterms:created>
  <dcterms:modified xsi:type="dcterms:W3CDTF">2023-12-06T13:41:51Z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